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630" tabRatio="594"/>
  </bookViews>
  <sheets>
    <sheet name="2022год" sheetId="8" r:id="rId1"/>
    <sheet name="2021год" sheetId="7" r:id="rId2"/>
    <sheet name="2020год" sheetId="3" r:id="rId3"/>
    <sheet name="Лист1 (2)" sheetId="6" r:id="rId4"/>
    <sheet name="Лист3" sheetId="5" r:id="rId5"/>
  </sheets>
  <definedNames>
    <definedName name="Excel_BuiltIn_Print_Area" localSheetId="1">'2021год'!$A$2:$H$11</definedName>
    <definedName name="Excel_BuiltIn_Print_Area" localSheetId="0">'2022год'!$B$2:$I$11</definedName>
    <definedName name="Excel_BuiltIn_Print_Area" localSheetId="3">'Лист1 (2)'!$A$2:$G$184</definedName>
    <definedName name="Excel_BuiltIn_Print_Area">'2020год'!$A$2:$H$11</definedName>
    <definedName name="_xlnm.Print_Area" localSheetId="2">'2020год'!$A$1:$K$213</definedName>
    <definedName name="_xlnm.Print_Area" localSheetId="1">'2021год'!$A$1:$K$271</definedName>
    <definedName name="_xlnm.Print_Area" localSheetId="0">'2022год'!$A$1:$P$296</definedName>
    <definedName name="_xlnm.Print_Area" localSheetId="3">'Лист1 (2)'!$A$1:$K$197</definedName>
  </definedNames>
  <calcPr calcId="125725"/>
</workbook>
</file>

<file path=xl/calcChain.xml><?xml version="1.0" encoding="utf-8"?>
<calcChain xmlns="http://schemas.openxmlformats.org/spreadsheetml/2006/main">
  <c r="AB8" i="8"/>
  <c r="AB105"/>
  <c r="AB161"/>
  <c r="AB152"/>
  <c r="AB154"/>
  <c r="AB145"/>
  <c r="AB111"/>
  <c r="AB276" l="1"/>
  <c r="AB227"/>
  <c r="AB140" l="1"/>
  <c r="AB136"/>
  <c r="AB250"/>
  <c r="AB260"/>
  <c r="AB261"/>
  <c r="AB253"/>
  <c r="AB159"/>
  <c r="AB160"/>
  <c r="AB158"/>
  <c r="AB155"/>
  <c r="AB156"/>
  <c r="AB157"/>
  <c r="AB175"/>
  <c r="AB248"/>
  <c r="AB174"/>
  <c r="AB173"/>
  <c r="AB172"/>
  <c r="AB171"/>
  <c r="AB246"/>
  <c r="AB247"/>
  <c r="AB245"/>
  <c r="AB7"/>
  <c r="AB6"/>
  <c r="AB164"/>
  <c r="AB69" l="1"/>
  <c r="AB70"/>
  <c r="AB63"/>
  <c r="AB58"/>
  <c r="AB56"/>
  <c r="AB57"/>
  <c r="AB51"/>
  <c r="AB50"/>
  <c r="AB48"/>
  <c r="AB47"/>
  <c r="AB14"/>
  <c r="AB222" l="1"/>
  <c r="AB221"/>
  <c r="AB242"/>
  <c r="AB104" l="1"/>
  <c r="AB103"/>
  <c r="AB135"/>
  <c r="AB138"/>
  <c r="AB131"/>
  <c r="AB128"/>
  <c r="AB139"/>
  <c r="AB137"/>
  <c r="AB78"/>
  <c r="AB215"/>
  <c r="AB216"/>
  <c r="AB217"/>
  <c r="AB218"/>
  <c r="AB219"/>
  <c r="AB214"/>
  <c r="AB274" l="1"/>
  <c r="H18" i="5" l="1"/>
  <c r="D60"/>
  <c r="H54"/>
  <c r="H33"/>
  <c r="H11"/>
  <c r="H5"/>
  <c r="H60" s="1"/>
  <c r="H6"/>
  <c r="H7"/>
  <c r="H8"/>
  <c r="H9"/>
  <c r="H12"/>
  <c r="H13"/>
  <c r="H14"/>
  <c r="H16"/>
  <c r="H17"/>
  <c r="H19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7"/>
  <c r="H58"/>
  <c r="G60"/>
  <c r="F60"/>
  <c r="E60"/>
  <c r="C60"/>
  <c r="H3" l="1"/>
</calcChain>
</file>

<file path=xl/sharedStrings.xml><?xml version="1.0" encoding="utf-8"?>
<sst xmlns="http://schemas.openxmlformats.org/spreadsheetml/2006/main" count="6550" uniqueCount="1605">
  <si>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</si>
  <si>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</si>
  <si>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</si>
  <si>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</si>
  <si>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</si>
  <si>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</si>
  <si>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</si>
  <si>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</si>
  <si>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</si>
  <si>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</si>
  <si>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</si>
  <si>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</si>
  <si>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</si>
  <si>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</si>
  <si>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</si>
  <si>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</si>
  <si>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</si>
  <si>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</si>
  <si>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</si>
  <si>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</si>
  <si>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</si>
  <si>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</si>
  <si>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</si>
  <si>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</si>
  <si>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</si>
  <si>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</si>
  <si>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</si>
  <si>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</si>
  <si>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</si>
  <si>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</si>
  <si>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</si>
  <si>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</si>
  <si>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</si>
  <si>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</si>
  <si>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</si>
  <si>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</si>
  <si>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</si>
  <si>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</si>
  <si>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</si>
  <si>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</si>
  <si>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</si>
  <si>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</si>
  <si>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</si>
  <si>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</si>
  <si>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</si>
  <si>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</si>
  <si>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</si>
  <si>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</si>
  <si>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</si>
  <si>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</si>
  <si>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</si>
  <si>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</si>
  <si>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</si>
  <si>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</si>
  <si>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</si>
  <si>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</si>
  <si>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</si>
  <si>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</si>
  <si>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</si>
  <si>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</si>
  <si>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</si>
  <si>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</si>
  <si>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</si>
  <si>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</si>
  <si>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</si>
  <si>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</si>
  <si>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</si>
  <si>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</si>
  <si>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</si>
  <si>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</si>
  <si>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</si>
  <si>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</si>
  <si>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</si>
  <si>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</si>
  <si>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</si>
  <si>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</si>
  <si>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</si>
  <si>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</si>
  <si>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</si>
  <si>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</si>
  <si>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</si>
  <si>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</si>
  <si>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</si>
  <si>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</si>
  <si>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</si>
  <si>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</si>
  <si>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</si>
  <si>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</si>
  <si>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</si>
  <si>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</si>
  <si>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</si>
  <si>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</si>
  <si>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</si>
  <si>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</si>
  <si>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</si>
  <si>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</si>
  <si>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</si>
  <si>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</si>
  <si>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</si>
  <si>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</si>
  <si>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</si>
  <si>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</si>
  <si>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</si>
  <si>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</si>
  <si>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</si>
  <si>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</si>
  <si>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</si>
  <si>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</si>
  <si>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</si>
  <si>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</si>
  <si>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</si>
  <si>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</si>
  <si>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</si>
  <si>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</si>
  <si>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</si>
  <si>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</si>
  <si>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</si>
  <si>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</si>
  <si>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</si>
  <si>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</si>
  <si>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</si>
  <si>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</si>
  <si>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</si>
  <si>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</si>
  <si>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</si>
  <si>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</si>
  <si>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</si>
  <si>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</si>
  <si>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</si>
  <si>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</si>
  <si>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</si>
  <si>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</si>
  <si>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</si>
  <si>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</si>
  <si>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</si>
  <si>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</si>
  <si>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</si>
  <si>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</si>
  <si>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</si>
  <si>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</si>
  <si>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</si>
  <si>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</si>
  <si>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</si>
  <si>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</si>
  <si>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</si>
  <si>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</si>
  <si>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</si>
  <si>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</si>
  <si>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</si>
  <si>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</si>
  <si>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</si>
  <si>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</si>
  <si>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</si>
  <si>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</si>
  <si>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</si>
  <si>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</si>
  <si>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</si>
  <si>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</si>
  <si>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</si>
  <si>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</si>
  <si>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</si>
  <si>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</si>
  <si>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</si>
  <si>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</si>
  <si>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</si>
  <si>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</si>
  <si>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</si>
  <si>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</si>
  <si>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</si>
  <si>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</si>
  <si>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</si>
  <si>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</si>
  <si>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</si>
  <si>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</si>
  <si>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</si>
  <si>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</si>
  <si>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</si>
  <si>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</si>
  <si>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</si>
  <si>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</si>
  <si>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</si>
  <si>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</si>
  <si>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</si>
  <si>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</si>
  <si>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</si>
  <si>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</si>
  <si>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</si>
  <si>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</si>
  <si>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</si>
  <si>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</si>
  <si>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</si>
  <si>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</si>
  <si>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</si>
  <si>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</si>
  <si>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</si>
  <si>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</si>
  <si>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</si>
  <si>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</si>
  <si>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</si>
  <si>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</si>
  <si>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</si>
  <si>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</si>
  <si>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</si>
  <si>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</si>
  <si>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</si>
  <si>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</si>
  <si>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</si>
  <si>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</si>
  <si>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</si>
  <si>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</si>
  <si>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</si>
  <si>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</si>
  <si>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</si>
  <si>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</si>
  <si>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</si>
  <si>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</si>
  <si>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</si>
  <si>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</si>
  <si>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</si>
  <si>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</si>
  <si>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</si>
  <si>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</si>
  <si>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</si>
  <si>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</si>
  <si>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</si>
  <si>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</si>
  <si>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</si>
  <si>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</si>
  <si>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</si>
  <si>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</si>
  <si>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</si>
  <si>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</si>
  <si>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</si>
  <si>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</si>
  <si>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</si>
  <si>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</si>
  <si>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</si>
  <si>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</si>
  <si>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</si>
  <si>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</si>
  <si>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</si>
  <si>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</si>
  <si>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</si>
  <si>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</si>
  <si>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</si>
  <si>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</si>
  <si>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</si>
  <si>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</si>
  <si>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</si>
  <si>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</si>
  <si>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</si>
  <si>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</si>
  <si>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</si>
  <si>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</si>
  <si>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</si>
  <si>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</si>
  <si>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</si>
  <si>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</si>
  <si>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</si>
  <si>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</si>
  <si>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</si>
  <si>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</si>
  <si>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</si>
  <si>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</si>
  <si>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</si>
  <si>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</si>
  <si>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</si>
  <si>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</si>
  <si>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</si>
  <si>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</si>
  <si>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</si>
  <si>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</si>
  <si>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</si>
  <si>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</si>
  <si>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</si>
  <si>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</si>
  <si>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</si>
  <si>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</si>
  <si>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</si>
  <si>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</si>
  <si>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</si>
  <si>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</si>
  <si>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</si>
  <si>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</si>
  <si>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</si>
  <si>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</si>
  <si>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</si>
  <si>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</si>
  <si>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</si>
  <si>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</si>
  <si>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</si>
  <si>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</si>
  <si>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</si>
  <si>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</si>
  <si>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</si>
  <si>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</si>
  <si>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</si>
  <si>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</si>
  <si>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</si>
  <si>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</si>
  <si>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</si>
  <si>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</si>
  <si>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</si>
  <si>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</si>
  <si>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</si>
  <si>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</si>
  <si>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</si>
  <si>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</si>
  <si>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</si>
  <si>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</si>
  <si>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</si>
  <si>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</si>
  <si>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</si>
  <si>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</si>
  <si>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</si>
  <si>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</si>
  <si>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</si>
  <si>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</si>
  <si>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</si>
  <si>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</si>
  <si>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</si>
  <si>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</si>
  <si>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</si>
  <si>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</si>
  <si>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</si>
  <si>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</si>
  <si>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</si>
  <si>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</si>
  <si>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</si>
  <si>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</si>
  <si>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</si>
  <si>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</si>
  <si>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</si>
  <si>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</si>
  <si>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</si>
  <si>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</si>
  <si>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</si>
  <si>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</si>
  <si>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</si>
  <si>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</si>
  <si>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</si>
  <si>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</si>
  <si>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</si>
  <si>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</si>
  <si>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</si>
  <si>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</si>
  <si>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</si>
  <si>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</si>
  <si>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</si>
  <si>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</si>
  <si>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</si>
  <si>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</si>
  <si>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</si>
  <si>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</si>
  <si>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</si>
  <si>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</si>
  <si>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</si>
  <si>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</si>
  <si>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</si>
  <si>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</si>
  <si>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</si>
  <si>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</si>
  <si>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</si>
  <si>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</si>
  <si>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</si>
  <si>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</si>
  <si>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</si>
  <si>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</si>
  <si>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</si>
  <si>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</si>
  <si>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</si>
  <si>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</si>
  <si>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</si>
  <si>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</si>
  <si>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</si>
  <si>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</si>
  <si>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</si>
  <si>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</si>
  <si>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</si>
  <si>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</si>
  <si>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</si>
  <si>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</si>
  <si>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</si>
  <si>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</si>
  <si>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</si>
  <si>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</si>
  <si>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</si>
  <si>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</si>
  <si>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</si>
  <si>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</si>
  <si>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</si>
  <si>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</si>
  <si>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</si>
  <si>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</si>
  <si>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</si>
  <si>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</si>
  <si>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</si>
  <si>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</si>
  <si>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</si>
  <si>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</si>
  <si>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</si>
  <si>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</si>
  <si>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</si>
  <si>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</si>
  <si>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</si>
  <si>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</si>
  <si>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</si>
  <si>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</si>
  <si>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</si>
  <si>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</si>
  <si>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</si>
  <si>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</si>
  <si>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</si>
  <si>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</si>
  <si>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</si>
  <si>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</si>
  <si>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</si>
  <si>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</si>
  <si>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</si>
  <si>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</si>
  <si>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</si>
  <si>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</si>
  <si>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</si>
  <si>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</si>
  <si>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</si>
  <si>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</si>
  <si>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</si>
  <si>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</si>
  <si>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</si>
  <si>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</si>
  <si>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</si>
  <si>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</si>
  <si>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</si>
  <si>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</si>
  <si>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</si>
  <si>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</si>
  <si>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</si>
  <si>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</si>
  <si>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</si>
  <si>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</si>
  <si>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</si>
  <si>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</si>
  <si>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</si>
  <si>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</si>
  <si>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</si>
  <si>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</si>
  <si>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</si>
  <si>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</si>
  <si>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</si>
  <si>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</si>
  <si>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</si>
  <si>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</si>
  <si>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</si>
  <si>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</si>
  <si>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</si>
  <si>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</si>
  <si>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</si>
  <si>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</si>
  <si>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</si>
  <si>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</si>
  <si>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</si>
  <si>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</si>
  <si>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</si>
  <si>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</si>
  <si>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</si>
  <si>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</si>
  <si>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</si>
  <si>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</si>
  <si>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</si>
  <si>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</si>
  <si>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</si>
  <si>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</si>
  <si>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</si>
  <si>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</si>
  <si>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</si>
  <si>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</si>
  <si>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</si>
  <si>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</si>
  <si>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</si>
  <si>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</si>
  <si>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</si>
  <si>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</si>
  <si>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</si>
  <si>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</si>
  <si>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</si>
  <si>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</si>
  <si>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</si>
  <si>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</si>
  <si>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</si>
  <si>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</si>
  <si>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</si>
  <si>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</si>
  <si>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</si>
  <si>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</si>
  <si>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</si>
  <si>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</si>
  <si>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</si>
  <si>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</si>
  <si>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</si>
  <si>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</si>
  <si>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</si>
  <si>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</si>
  <si>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</si>
  <si>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</si>
  <si>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</si>
  <si>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</si>
  <si>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</si>
  <si>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</si>
  <si>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</si>
  <si>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</si>
  <si>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</si>
  <si>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</si>
  <si>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</si>
  <si>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</si>
  <si>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</si>
  <si>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</si>
  <si>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</si>
  <si>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</si>
  <si>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</si>
  <si>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</si>
  <si>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</si>
  <si>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</si>
  <si>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</si>
  <si>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</si>
  <si>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</si>
  <si>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</si>
  <si>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</si>
  <si>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</si>
  <si>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</si>
  <si>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</si>
  <si>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</si>
  <si>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</si>
  <si>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</si>
  <si>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</si>
  <si>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</si>
  <si>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</si>
  <si>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</si>
  <si>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</si>
  <si>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</si>
  <si>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</si>
  <si>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</si>
  <si>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</si>
  <si>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</si>
  <si>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</si>
  <si>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</si>
  <si>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</si>
  <si>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</si>
  <si>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</si>
  <si>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</si>
  <si>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</si>
  <si>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</si>
  <si>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</si>
  <si>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</si>
  <si>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</si>
  <si>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</si>
  <si>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</si>
  <si>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</si>
  <si>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</si>
  <si>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</si>
  <si>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</si>
  <si>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</si>
  <si>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</si>
  <si>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</si>
  <si>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</si>
  <si>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</si>
  <si>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</si>
  <si>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</si>
  <si>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</si>
  <si>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</si>
  <si>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</si>
  <si>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</si>
  <si>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</si>
  <si>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</si>
  <si>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</si>
  <si>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</si>
  <si>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</si>
  <si>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</si>
  <si>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</si>
  <si>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</si>
  <si>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</si>
  <si>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</si>
  <si>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</si>
  <si>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</si>
  <si>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</si>
  <si>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</si>
  <si>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</si>
  <si>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</si>
  <si>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</si>
  <si>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</si>
  <si>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</si>
  <si>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</si>
  <si>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</si>
  <si>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</si>
  <si>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</si>
  <si>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</si>
  <si>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</si>
  <si>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</si>
  <si>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</si>
  <si>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</si>
  <si>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</si>
  <si>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</si>
  <si>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</si>
  <si>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</si>
  <si>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</si>
  <si>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</si>
  <si>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</si>
  <si>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</si>
  <si>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</si>
  <si>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</si>
  <si>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</si>
  <si>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</si>
  <si>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</si>
  <si>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</si>
  <si>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</si>
  <si>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</si>
  <si>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</si>
  <si>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</si>
  <si>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</si>
  <si>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</si>
  <si>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</si>
  <si>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</si>
  <si>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</si>
  <si>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</si>
  <si>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</si>
  <si>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</si>
  <si>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</si>
  <si>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</si>
  <si>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</si>
  <si>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</si>
  <si>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</si>
  <si>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</si>
  <si>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</si>
  <si>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</si>
  <si>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</si>
  <si>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</si>
  <si>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</si>
  <si>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</si>
  <si>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</si>
  <si>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</si>
  <si>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</si>
  <si>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</si>
  <si>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</si>
  <si>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</si>
  <si>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</si>
  <si>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</si>
  <si>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</si>
  <si>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</si>
  <si>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</si>
  <si>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</si>
  <si>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</si>
  <si>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</si>
  <si>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</si>
  <si>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</si>
  <si>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</si>
  <si>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</si>
  <si>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</si>
  <si>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</si>
  <si>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</si>
  <si>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</si>
  <si>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</si>
  <si>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</si>
  <si>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</si>
  <si>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</si>
  <si>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</si>
  <si>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</si>
  <si>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</si>
  <si>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</si>
  <si>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</si>
  <si>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</si>
  <si>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</si>
  <si>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</si>
  <si>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</si>
  <si>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</si>
  <si>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</si>
  <si>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</si>
  <si>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</si>
  <si>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</si>
  <si>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</si>
  <si>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</si>
  <si>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</si>
  <si>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</si>
  <si>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</si>
  <si>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</si>
  <si>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</si>
  <si>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</si>
  <si>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</si>
  <si>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</si>
  <si>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</si>
  <si>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юношеский состав (резерв)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</si>
  <si>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</si>
  <si>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</si>
  <si>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</si>
  <si>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</si>
  <si>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</si>
  <si>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</si>
  <si>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</si>
  <si>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</si>
  <si>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велоспорт</t>
  </si>
  <si>
    <t>маунтинбайк - кросс-кантри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</si>
  <si>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</si>
  <si>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</si>
  <si>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</si>
  <si>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</si>
  <si>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</si>
  <si>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</si>
  <si>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</si>
  <si>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</si>
  <si>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</si>
  <si>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</si>
  <si>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</si>
  <si>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</si>
  <si>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</si>
  <si>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70 кг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</si>
  <si>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</si>
  <si>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</si>
  <si>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</si>
  <si>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</si>
  <si>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</si>
  <si>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</si>
  <si>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</si>
  <si>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</si>
  <si>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</si>
  <si>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</si>
  <si>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</si>
  <si>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</si>
  <si>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</si>
  <si>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</si>
  <si>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</si>
  <si>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</si>
  <si>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</si>
  <si>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</si>
  <si>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</si>
  <si>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</si>
  <si>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</si>
  <si>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</si>
  <si>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</si>
  <si>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</si>
  <si>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</si>
  <si>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</si>
  <si>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</si>
  <si>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</si>
  <si>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</si>
  <si>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</si>
  <si>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</si>
  <si>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</si>
  <si>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</si>
  <si>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</si>
  <si>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</si>
  <si>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</si>
  <si>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</si>
  <si>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</si>
  <si>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</si>
  <si>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</si>
  <si>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</si>
  <si>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</si>
  <si>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</si>
  <si>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</si>
  <si>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</si>
  <si>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</si>
  <si>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</si>
  <si>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</si>
  <si>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</si>
  <si>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</si>
  <si>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</si>
  <si>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</si>
  <si>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</si>
  <si>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</si>
  <si>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</si>
  <si>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</si>
  <si>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</si>
  <si>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</si>
  <si>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</si>
  <si>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</si>
  <si>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</si>
  <si>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</si>
  <si>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</si>
  <si>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</si>
  <si>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</si>
  <si>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>Андреев Алексей  Пеьрович</t>
  </si>
  <si>
    <t>спорт слепых</t>
  </si>
  <si>
    <t xml:space="preserve"> 5000 м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</si>
  <si>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</si>
  <si>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</si>
  <si>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</si>
  <si>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</si>
  <si>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</si>
  <si>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</si>
  <si>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</si>
  <si>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</si>
  <si>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</si>
  <si>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</si>
  <si>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</si>
  <si>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</si>
  <si>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</si>
  <si>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</si>
  <si>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</si>
  <si>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</si>
  <si>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</si>
  <si>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</si>
  <si>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</si>
  <si>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</si>
  <si>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</si>
  <si>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</si>
  <si>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</si>
  <si>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</si>
  <si>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</si>
  <si>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</si>
  <si>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</si>
  <si>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</si>
  <si>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</si>
  <si>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</si>
  <si>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</si>
  <si>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</si>
  <si>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</si>
  <si>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</si>
  <si>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</si>
  <si>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</si>
  <si>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</si>
  <si>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</si>
  <si>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</si>
  <si>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</si>
  <si>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</si>
  <si>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</si>
  <si>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</si>
  <si>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</si>
  <si>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</si>
  <si>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</si>
  <si>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</si>
  <si>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</si>
  <si>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</si>
  <si>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</si>
  <si>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</si>
  <si>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</si>
  <si>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</si>
  <si>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</si>
  <si>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</si>
  <si>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</si>
  <si>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</si>
  <si>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</si>
  <si>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</si>
  <si>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</si>
  <si>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</si>
  <si>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</si>
  <si>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</si>
  <si>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</si>
  <si>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</si>
  <si>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</si>
  <si>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</si>
  <si>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</si>
  <si>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</si>
  <si>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</si>
  <si>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</si>
  <si>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</si>
  <si>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</si>
  <si>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</si>
  <si>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</si>
  <si>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</si>
  <si>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</si>
  <si>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</si>
  <si>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</si>
  <si>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</si>
  <si>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</si>
  <si>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</si>
  <si>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</si>
  <si>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</si>
  <si>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</si>
  <si>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</si>
  <si>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</si>
  <si>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</si>
  <si>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</si>
  <si>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</si>
  <si>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</si>
  <si>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</si>
  <si>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</si>
  <si>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</si>
  <si>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</si>
  <si>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</si>
  <si>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</si>
  <si>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</si>
  <si>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</si>
  <si>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</si>
  <si>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</si>
  <si>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</si>
  <si>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</si>
  <si>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</si>
  <si>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</si>
  <si>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>Никифоров Станислав Александрович</t>
  </si>
  <si>
    <t>Воробьев В.В.</t>
  </si>
  <si>
    <t>Лапшина Анастсасия Олеговна</t>
  </si>
  <si>
    <t xml:space="preserve">юношеский состав </t>
  </si>
  <si>
    <t xml:space="preserve"> Чувашская Республика</t>
  </si>
  <si>
    <t>Айбедуллов Ранил Рамилевич</t>
  </si>
  <si>
    <t>Тихонова Анна Александровна</t>
  </si>
  <si>
    <t>Атласкин А.Л. АгаджанянА.М.</t>
  </si>
  <si>
    <t>Якстеркина Анастасия Геннадьевна</t>
  </si>
  <si>
    <t>АУДО ДЮСШ-ФОК "Атан"</t>
  </si>
  <si>
    <t>Соловьев Д.А.</t>
  </si>
  <si>
    <t>Павлов Михаил Александрович</t>
  </si>
  <si>
    <t>троеборье - 66 кг</t>
  </si>
  <si>
    <t>жим - 52 кг</t>
  </si>
  <si>
    <t>Тимофеев А.Б.</t>
  </si>
  <si>
    <t>троеборье - 47 кг</t>
  </si>
  <si>
    <t>МБУ "СШ им В.С. Соколова"</t>
  </si>
  <si>
    <t>Александрова Оиша Зафаровна</t>
  </si>
  <si>
    <t>жим - 43 кг</t>
  </si>
  <si>
    <t>АО ДЮ "Асамат"</t>
  </si>
  <si>
    <t>Никитин Кенжес Байнураевич</t>
  </si>
  <si>
    <t>жим - 74 кг</t>
  </si>
  <si>
    <t xml:space="preserve">Кострюков В.В. </t>
  </si>
  <si>
    <t>Кострюков В.В.  Тимофеев А.Б.</t>
  </si>
  <si>
    <t>Кострюкова Виктория Алексеевна</t>
  </si>
  <si>
    <t>жим - 47\ кг</t>
  </si>
  <si>
    <t>Леонтьева Анастасия Владимировна</t>
  </si>
  <si>
    <t>13.071997</t>
  </si>
  <si>
    <t>92 кг</t>
  </si>
  <si>
    <t>Цебоеев В.В. Офишкин А.</t>
  </si>
  <si>
    <t>Молякова Татьяна сергеевна</t>
  </si>
  <si>
    <t>Захарова Ирина Валерьевна</t>
  </si>
  <si>
    <t>фитнес-аэробика</t>
  </si>
  <si>
    <t>аэробика</t>
  </si>
  <si>
    <t>Вербина О.Ю. Мокеева И.Г.</t>
  </si>
  <si>
    <t>Григорьева Татьяна Сергеевна</t>
  </si>
  <si>
    <t>Яковлева Оксана Андреевна</t>
  </si>
  <si>
    <t>Емельянова Виктория Сергеевна</t>
  </si>
  <si>
    <t>Медведева Анна Игоревна</t>
  </si>
  <si>
    <t>Кондратьева Ксения Сергеевна</t>
  </si>
  <si>
    <t xml:space="preserve">Ружьева Алина Александровна </t>
  </si>
  <si>
    <t>Ефимова Виктория Павловна</t>
  </si>
  <si>
    <t>Семенова Александра Николаевна</t>
  </si>
  <si>
    <t>Сербулова Арина Сергеевна</t>
  </si>
  <si>
    <t>Гаврилова Валерия Максимова</t>
  </si>
  <si>
    <t>самбо/дзюдо</t>
  </si>
  <si>
    <t>Иванова Анастасия Дмитриевна</t>
  </si>
  <si>
    <t>Бадтиев Артур Александрович</t>
  </si>
  <si>
    <t>СШОР № 7</t>
  </si>
  <si>
    <t>ЗМС, КМС</t>
  </si>
  <si>
    <t>Андреев Андрей Геннадьевич</t>
  </si>
  <si>
    <t>ЗМС, МСМК</t>
  </si>
  <si>
    <t>Пррохоров А.А.</t>
  </si>
  <si>
    <t>ДЮСАШ №2</t>
  </si>
  <si>
    <t>Михайлов А.А.</t>
  </si>
  <si>
    <t>Ростовская область Чувашская Республика</t>
  </si>
  <si>
    <t>Сорокина Александр Николаевич</t>
  </si>
  <si>
    <t>Республика Дагестанг Чувашская Республика</t>
  </si>
  <si>
    <t>Список кандидатов в спортивные сборные команды Российской Федерации по видам спорта на 07.12.2020 год (Чувашская Республика)</t>
  </si>
  <si>
    <t>Шатров Сергей Андреевич</t>
  </si>
  <si>
    <t>Ногаев Евгений Александрович</t>
  </si>
  <si>
    <t>ДЮСАШ</t>
  </si>
  <si>
    <t>г. Москва/Чувашская Республика</t>
  </si>
  <si>
    <t xml:space="preserve">Кириллова И.В. </t>
  </si>
  <si>
    <t>Гайфутдинова Валерия Альбертовна</t>
  </si>
  <si>
    <t>Максимов Михаил Николаевич</t>
  </si>
  <si>
    <t>03,03,2003</t>
  </si>
  <si>
    <t>Иванов, Заргярян М.С., Моренец О.И.</t>
  </si>
  <si>
    <t>Иванов Г.Г., Михайловских В.И., Неопалимский З.А.</t>
  </si>
  <si>
    <t xml:space="preserve"> Чувашская Республика, Владимирская область</t>
  </si>
  <si>
    <t>Неопалимский З.А.,Иванов Г.Г., Абдулмеджиров М.М.</t>
  </si>
  <si>
    <t>Иванов Г.Г., Заргарян м.С., Моренец О.И.</t>
  </si>
  <si>
    <t>81 кг</t>
  </si>
  <si>
    <t>Линик Никита Алексеевич</t>
  </si>
  <si>
    <t>Автономов Е.М.</t>
  </si>
  <si>
    <t>Современное пятиборье</t>
  </si>
  <si>
    <t>Магаськин В. А.</t>
  </si>
  <si>
    <t>Антошина Татьяна Андреевна</t>
  </si>
  <si>
    <t>маунтинбайк</t>
  </si>
  <si>
    <t xml:space="preserve">маунтинбайк </t>
  </si>
  <si>
    <t>шоссе</t>
  </si>
  <si>
    <t>Александров Даниил Сергеевич</t>
  </si>
  <si>
    <t>Мирошниченко Дарья Александровна</t>
  </si>
  <si>
    <t>маунтинбайк-кросс-кантри</t>
  </si>
  <si>
    <t>Анисимов Алексей Аркадьевич</t>
  </si>
  <si>
    <t>СШОР № 7, ЧУОР</t>
  </si>
  <si>
    <t>Степанов Антон Александрович</t>
  </si>
  <si>
    <t>Минеев Роман Александрович</t>
  </si>
  <si>
    <t>СШ Тихоноа</t>
  </si>
  <si>
    <t>Ладяшкина Марина Викторвна</t>
  </si>
  <si>
    <t>Васильев А.В. Кузьмин В.А.</t>
  </si>
  <si>
    <t>Селиванов Егор Сергеевич</t>
  </si>
  <si>
    <t>СШОР № 3</t>
  </si>
  <si>
    <t>Васильев А.В., Дмитриев В.Г.</t>
  </si>
  <si>
    <t>спортивная борьба</t>
  </si>
  <si>
    <t>панкратион классический, 66 кг</t>
  </si>
  <si>
    <t>Тимофееев А.В.</t>
  </si>
  <si>
    <t>панкратион классический, 84 кг</t>
  </si>
  <si>
    <t>тренеры сборной команды</t>
  </si>
  <si>
    <t>Иванов В.А., Иванова М.В.</t>
  </si>
  <si>
    <t>Иванов В.А, Иванова М.В.</t>
  </si>
  <si>
    <t>Орлов Константин Дмитриевич</t>
  </si>
  <si>
    <t>СШОР № 1</t>
  </si>
  <si>
    <t>Мирнов С.В.</t>
  </si>
  <si>
    <t xml:space="preserve">Чувашская Республика </t>
  </si>
  <si>
    <t>Длина</t>
  </si>
  <si>
    <t>Высота</t>
  </si>
  <si>
    <t>Вверх</t>
  </si>
  <si>
    <t>кросс</t>
  </si>
  <si>
    <t>Либацкая Анастасия Александровна</t>
  </si>
  <si>
    <t>Пуговкина Юлия Степановна</t>
  </si>
  <si>
    <t>СШОР по наст. теннису</t>
  </si>
  <si>
    <t>Москва- Чувашская Республика</t>
  </si>
  <si>
    <t>Ламешин М.А., Трофимов В.Г.</t>
  </si>
  <si>
    <t>Егоров Д.Г., Трофимов В.Г.</t>
  </si>
  <si>
    <t>Прокопьева Наталья Владимировна</t>
  </si>
  <si>
    <t>Казанкин В.Н.</t>
  </si>
  <si>
    <t xml:space="preserve">юниорский состав </t>
  </si>
  <si>
    <t>Яндушкина Анастасия Михайловна</t>
  </si>
  <si>
    <t>40 кг</t>
  </si>
  <si>
    <t>Егоров Д.Г., Трофимов В.П.</t>
  </si>
  <si>
    <t>ДЮСШ Цивильск</t>
  </si>
  <si>
    <t>Алексеев А.А.</t>
  </si>
  <si>
    <t>Егоров Д.Г.,Трофимов В.П.</t>
  </si>
  <si>
    <t>43 кг</t>
  </si>
  <si>
    <t>Ажибаева Элина Алиевна</t>
  </si>
  <si>
    <t>Смирнова О.В., Соболев Е.А.</t>
  </si>
  <si>
    <t>Спиридонова Анастасия Юрьевна</t>
  </si>
  <si>
    <t>2407.2005</t>
  </si>
  <si>
    <t>футбол</t>
  </si>
  <si>
    <t>Энергия</t>
  </si>
  <si>
    <t>Мазякина Е.Г.</t>
  </si>
  <si>
    <t>Карпов Даниил Викторович</t>
  </si>
  <si>
    <t>АУДО ДЮСШ-ФОК "Атал"</t>
  </si>
  <si>
    <t>троеборье - 72 кг</t>
  </si>
  <si>
    <t>Кострюков В.В.</t>
  </si>
  <si>
    <t>жим - 47  кг</t>
  </si>
  <si>
    <t>3-борье с лыжероллерной гонкой</t>
  </si>
  <si>
    <t>МАУ ДО " ДЮСШ-ФОК"Патвар"</t>
  </si>
  <si>
    <t>Пашков В.В.</t>
  </si>
  <si>
    <t>Сазонов Николай Александрович</t>
  </si>
  <si>
    <t>МАУ ДО ДЮСШ " Рассвет"</t>
  </si>
  <si>
    <t>Сазонов А.В., Тикинев Ю.А.</t>
  </si>
  <si>
    <t>ДЮСШ Ибресинский</t>
  </si>
  <si>
    <t>Иванов Вадим Олегович</t>
  </si>
  <si>
    <t>3-борье с бегом</t>
  </si>
  <si>
    <t>МАУ ДО "ДЮСШ- ФСК "Хастар"</t>
  </si>
  <si>
    <t>Шипеев Д.Ф., Дадюков В.В.</t>
  </si>
  <si>
    <t>Вазин Василий Александрович</t>
  </si>
  <si>
    <t>4-борье с бегом</t>
  </si>
  <si>
    <t>БУ "СШОР №1 им. В. Егоровой"</t>
  </si>
  <si>
    <t>Иванова Н.П.</t>
  </si>
  <si>
    <t>80  кг</t>
  </si>
  <si>
    <t>Тябов Эдуард Сергеевич</t>
  </si>
  <si>
    <t>Нягин А.Г. Горохов</t>
  </si>
  <si>
    <t>Иванов Максим Константинович</t>
  </si>
  <si>
    <t>79 кг</t>
  </si>
  <si>
    <t>Ильин Г.А., Малов С.А.</t>
  </si>
  <si>
    <t>Пегасов С.В., Малов С.А.</t>
  </si>
  <si>
    <t>71 кг</t>
  </si>
  <si>
    <t>Бондарев Александр Витальевич</t>
  </si>
  <si>
    <t>Федоров Александр Владимирович</t>
  </si>
  <si>
    <t>спортивная борьба (панкратион)</t>
  </si>
  <si>
    <t>СШ им. Соколова</t>
  </si>
  <si>
    <t>СШ №1 Новочебоксарск</t>
  </si>
  <si>
    <t>пауэрлифтинг -100 кг</t>
  </si>
  <si>
    <t xml:space="preserve"> Чувашская Республика- Московская область</t>
  </si>
  <si>
    <t>Садаров Ринас Ренатович</t>
  </si>
  <si>
    <t>корэш</t>
  </si>
  <si>
    <t>СК "Ак Барс"</t>
  </si>
  <si>
    <t>Мтиев Э.Э.</t>
  </si>
  <si>
    <t xml:space="preserve"> основной состав (резерв)</t>
  </si>
  <si>
    <t>дуатлон</t>
  </si>
  <si>
    <t>Мышова Любовь Васильевна</t>
  </si>
  <si>
    <t>45 кг</t>
  </si>
  <si>
    <t>Чувашская Республика, Владимирская область</t>
  </si>
  <si>
    <t>Иванов Г.Г., Иванов С.Г., Кузнецов П.В.</t>
  </si>
  <si>
    <t>Семенова Лия Сергеевна</t>
  </si>
  <si>
    <t>дзюдо</t>
  </si>
  <si>
    <t>Хлебнов В.И.</t>
  </si>
  <si>
    <t>Крымзова Екатерина Алексеевна</t>
  </si>
  <si>
    <t>кросс 12 км</t>
  </si>
  <si>
    <t>Кузнецов М.П., Никитин В.Н.</t>
  </si>
  <si>
    <t>3000 м.</t>
  </si>
  <si>
    <t>Дмитриев В.Г.</t>
  </si>
  <si>
    <t>Федерация мас-рестлинга ЧР</t>
  </si>
  <si>
    <t>Атласкин А.Л., Владимиров А.В.</t>
  </si>
  <si>
    <t>Осипова Надежда Владимировна</t>
  </si>
  <si>
    <t>абсолютная категория</t>
  </si>
  <si>
    <t>Абейдуллов Ранил Рамилевич</t>
  </si>
  <si>
    <t>90 кг</t>
  </si>
  <si>
    <t>Федотова Анастасия Андреевна</t>
  </si>
  <si>
    <t>Тишова Анастасия Олеговна</t>
  </si>
  <si>
    <t>Алексеева Анастасия Валерьевна</t>
  </si>
  <si>
    <t>Спартак</t>
  </si>
  <si>
    <t>Алексеева Алина Валерьевна</t>
  </si>
  <si>
    <t>Ок-двоеборье</t>
  </si>
  <si>
    <t>Чув.респ. Рег. Отд.ООСО ФВКР</t>
  </si>
  <si>
    <t>Костин С,В.</t>
  </si>
  <si>
    <t>Владимирова Екатерина Анатольевна</t>
  </si>
  <si>
    <t>Ок-ката-группа</t>
  </si>
  <si>
    <t>Львова Л.Н.</t>
  </si>
  <si>
    <t>Пирогова Анастасия Андреевна</t>
  </si>
  <si>
    <t>Бардасов В.П.</t>
  </si>
  <si>
    <t>Тимофеева Анастасия Александровна</t>
  </si>
  <si>
    <t>Маркеева Александра Алексеевна</t>
  </si>
  <si>
    <t>Алексеева Лидия Руслановна</t>
  </si>
  <si>
    <t>Себикова Дарья Олеговна</t>
  </si>
  <si>
    <t xml:space="preserve">СШОР3 </t>
  </si>
  <si>
    <t>СШ №2</t>
  </si>
  <si>
    <t>маунтинбайк-короткий круг</t>
  </si>
  <si>
    <t>Рахимов Реналь Рафаилович</t>
  </si>
  <si>
    <t>5000 м.</t>
  </si>
  <si>
    <t>Кузнецов М.П.,Хафизов С.А.</t>
  </si>
  <si>
    <t xml:space="preserve">Морозова </t>
  </si>
  <si>
    <t>Васильев Николай Алексеевич</t>
  </si>
  <si>
    <t xml:space="preserve"> Кузнецов М.П.</t>
  </si>
  <si>
    <t>Ростовская область - Чувашская Республика</t>
  </si>
  <si>
    <t>Исупова О.Н., Романов Н.С.</t>
  </si>
  <si>
    <t>Тимкова Полина Вячеславовна</t>
  </si>
  <si>
    <t>дистанция-лыжная</t>
  </si>
  <si>
    <t>ФСТ ЧР, СШ №1 г. Новочебоксарск</t>
  </si>
  <si>
    <t>Васильев В.Н., Львов А.В.</t>
  </si>
  <si>
    <t>дистанция-лыжная связка</t>
  </si>
  <si>
    <t>Карпова А.А.</t>
  </si>
  <si>
    <t>Александрова Анастасия Алексеевна</t>
  </si>
  <si>
    <t>Крым,  Чувашская Республика</t>
  </si>
  <si>
    <t>Коциев Знаур Казбекович</t>
  </si>
  <si>
    <t>97 кг</t>
  </si>
  <si>
    <t>Чувашская Республика, Москва</t>
  </si>
  <si>
    <t>Келехсаев А.А., Макоев Г.Г., Фадзаев А.С.</t>
  </si>
  <si>
    <t>Козырев  Сергей Вадимович</t>
  </si>
  <si>
    <t>125 кг</t>
  </si>
  <si>
    <t>Келехсаев А.А., Хугаев А.Г., Таймазов А.Б.</t>
  </si>
  <si>
    <r>
      <t xml:space="preserve"> Чувашская Республика, </t>
    </r>
    <r>
      <rPr>
        <sz val="8"/>
        <color indexed="8"/>
        <rFont val="Times New Roman"/>
        <family val="1"/>
        <charset val="204"/>
      </rPr>
      <t>Республика Северная Осетия-Алания</t>
    </r>
  </si>
  <si>
    <t>Ефимова Кира Сергеевна</t>
  </si>
  <si>
    <t>Егоров А.Г.</t>
  </si>
  <si>
    <t>Сергеев Еремей  Михайлович</t>
  </si>
  <si>
    <t>Московская область, Чувашская Республиа, Химки</t>
  </si>
  <si>
    <t>Московская область, Чувашия, Подольск</t>
  </si>
  <si>
    <t>спринт</t>
  </si>
  <si>
    <t>БУ " СШОР №2"</t>
  </si>
  <si>
    <t>Тикинева Валентина Юрьевна</t>
  </si>
  <si>
    <t>лыжные гонки</t>
  </si>
  <si>
    <t>все дисциплины</t>
  </si>
  <si>
    <t>Салдимиров Г.П.</t>
  </si>
  <si>
    <t>Тикинев Ю.А.</t>
  </si>
  <si>
    <t>Быкова Виктория Артуровна</t>
  </si>
  <si>
    <t>Гогиев М.М.</t>
  </si>
  <si>
    <t>Каракчиева Мария Александровна</t>
  </si>
  <si>
    <t>53 кг</t>
  </si>
  <si>
    <t>Алексеев Ю.А.</t>
  </si>
  <si>
    <r>
      <t>Яковлева Эвелина Эдуардовна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</si>
  <si>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 xml:space="preserve">Тихонова Наталья Владимировна </t>
    </r>
    <r>
      <rPr>
        <sz val="9"/>
        <color indexed="8"/>
        <rFont val="Times New Roman"/>
        <family val="1"/>
        <charset val="204"/>
      </rPr>
      <t>( иск.из списка 23.04.2021)</t>
    </r>
  </si>
  <si>
    <r>
      <t>Елагина Мария Александровна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</si>
  <si>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>Филиппова Эльвира Витальевна</t>
    </r>
    <r>
      <rPr>
        <sz val="9"/>
        <color indexed="8"/>
        <rFont val="Times New Roman"/>
        <family val="1"/>
        <charset val="204"/>
      </rPr>
      <t>(иск.из списка 23.04.2021)</t>
    </r>
  </si>
  <si>
    <t>Тихомирова Карина Григорьевна</t>
  </si>
  <si>
    <t>1 юн.</t>
  </si>
  <si>
    <t>бокс</t>
  </si>
  <si>
    <t>Клестов Ю.И.</t>
  </si>
  <si>
    <t>Яковлева Кристина Игоревна</t>
  </si>
  <si>
    <t>Яковлева Ксения Игоревна</t>
  </si>
  <si>
    <t>кросс 2 км</t>
  </si>
  <si>
    <t>юниорский состав ( до 23 лет)</t>
  </si>
  <si>
    <t>Кузнецов М.П. Архипов Ю.П.</t>
  </si>
  <si>
    <r>
      <t>Егинов Тимофей Михайлович (</t>
    </r>
    <r>
      <rPr>
        <sz val="9"/>
        <color indexed="8"/>
        <rFont val="Times New Roman"/>
        <family val="1"/>
        <charset val="204"/>
      </rPr>
      <t>искл.14 мая 2021)</t>
    </r>
  </si>
  <si>
    <t>Андреев Максим Дмитриевич</t>
  </si>
  <si>
    <t>хип-хоп большая группа</t>
  </si>
  <si>
    <t>Инмоушен</t>
  </si>
  <si>
    <t>Куртыгин Д.С., Назарова А.О.</t>
  </si>
  <si>
    <t>Волкова Софья Анатольевна</t>
  </si>
  <si>
    <t>Евдокимова Полина Андреевна</t>
  </si>
  <si>
    <t>Ермолаева Ольга Аркадьевна</t>
  </si>
  <si>
    <t>Ешметьева Елена Сергеевна</t>
  </si>
  <si>
    <t>Николаев Андрей Анатольевич</t>
  </si>
  <si>
    <t>Пета Надежда Андреевна</t>
  </si>
  <si>
    <t>Назарова Анна Олеговна</t>
  </si>
  <si>
    <t>Смирнов Дмитрий Сергеевич</t>
  </si>
  <si>
    <t>Трофимова Дарья Алексеевна</t>
  </si>
  <si>
    <t>Чернышева Наталья Сергееевна</t>
  </si>
  <si>
    <t>Эйрих Бригитта Евгеньевна</t>
  </si>
  <si>
    <t>Явкина Анастасия Дмитриевна</t>
  </si>
  <si>
    <t>Григорьева  Екатерина Валерьевна</t>
  </si>
  <si>
    <t>Данилова Екатерина Семеновна</t>
  </si>
  <si>
    <t>Дергунова Полина Владимирвна</t>
  </si>
  <si>
    <t>Ковалев Павел Юрьевич</t>
  </si>
  <si>
    <t>Куртыгина Яна Сергеевна</t>
  </si>
  <si>
    <t>Ликин Андрей Витальевич</t>
  </si>
  <si>
    <t>Жукова Екатерина Станиславовна</t>
  </si>
  <si>
    <t>аэробика ( 5 человек)</t>
  </si>
  <si>
    <t>Свит Бейби</t>
  </si>
  <si>
    <t>Долгова М.С.</t>
  </si>
  <si>
    <t>Степанова Виктория Алексеевна</t>
  </si>
  <si>
    <t>Воробьева Ульяна Германовна</t>
  </si>
  <si>
    <t>Федорова Виктория Германовна</t>
  </si>
  <si>
    <t>Лазарева Александра Николаевна</t>
  </si>
  <si>
    <t>резерв юношеского состава</t>
  </si>
  <si>
    <t>Узюкин Анатолий Эдуардович</t>
  </si>
  <si>
    <t>МБУ "Энергия"</t>
  </si>
  <si>
    <t>двоеборье - 68кг</t>
  </si>
  <si>
    <t>20 км</t>
  </si>
  <si>
    <t>Иванова О.В.</t>
  </si>
  <si>
    <t>Мтиев Эльфис Эсхатович</t>
  </si>
  <si>
    <t>Чабатов</t>
  </si>
  <si>
    <t>Махмутов Илхам Илгизарович</t>
  </si>
  <si>
    <t>80 кг</t>
  </si>
  <si>
    <t>Фролова Т.С., Семенова А.П.</t>
  </si>
  <si>
    <t>Медведев В.Н.</t>
  </si>
  <si>
    <t>Михайлова Екатерина Максимовна(искл.22.06.2021)</t>
  </si>
  <si>
    <t>Камалетдинова Гелусе Илхамовна</t>
  </si>
  <si>
    <t>ФСК "Паттар"</t>
  </si>
  <si>
    <t>Камалетдинов И.А.</t>
  </si>
  <si>
    <t>Сергеев Сергей Геннадьевич</t>
  </si>
  <si>
    <t>Ок-ката-бункай</t>
  </si>
  <si>
    <t>Сергеев С.Г.</t>
  </si>
  <si>
    <t>Германов Данила Игоревич</t>
  </si>
  <si>
    <t>Глебов Кирилл Алексеевич</t>
  </si>
  <si>
    <t>ОК - 75 кг</t>
  </si>
  <si>
    <t>Николаев Р.А.</t>
  </si>
  <si>
    <t>Якстеркина Анастасия Геннадьевна(иск.08 июля21</t>
  </si>
  <si>
    <t>Давыдова Александра Геннадьевна(искл.08 июля)</t>
  </si>
  <si>
    <t>Кострюкова Виктория Алексеевна(искл.08 июля)</t>
  </si>
  <si>
    <t xml:space="preserve">Лоренц Анастасия Юрьевна </t>
  </si>
  <si>
    <t>АУ "СШ им В.С. Соколова"</t>
  </si>
  <si>
    <t xml:space="preserve"> Емельянов Кирилл Сергеевич </t>
  </si>
  <si>
    <t>Троебоье -57 кг</t>
  </si>
  <si>
    <t>жим-53 кг</t>
  </si>
  <si>
    <t>Захарова Полина Александровна</t>
  </si>
  <si>
    <t>Жим-52 кг</t>
  </si>
  <si>
    <t>Волков Данила Александрович</t>
  </si>
  <si>
    <t>жим-93 кг</t>
  </si>
  <si>
    <t>Максимов Иван Андреевич</t>
  </si>
  <si>
    <t>жим-83 кг</t>
  </si>
  <si>
    <t>резерв юношеского сотсава</t>
  </si>
  <si>
    <t xml:space="preserve"> Гурьев Илья Алексеевич</t>
  </si>
  <si>
    <t xml:space="preserve"> Мамуткин Иван Романович </t>
  </si>
  <si>
    <t>Арсентьев ДР</t>
  </si>
  <si>
    <t>Матвеев Р.В., Пегасов С.В.</t>
  </si>
  <si>
    <t>Медведед В.</t>
  </si>
  <si>
    <t>Егоров Эдуард Анатольевич</t>
  </si>
  <si>
    <t>Колесов С.А.</t>
  </si>
  <si>
    <t>роллеры</t>
  </si>
  <si>
    <t>Амбарцумян Гор Гагикович</t>
  </si>
  <si>
    <t>Ахмедов И.А.</t>
  </si>
  <si>
    <t>Скворцова Елена Витальевна</t>
  </si>
  <si>
    <t>15.11.202</t>
  </si>
  <si>
    <t>резерв основного состава</t>
  </si>
  <si>
    <t>Ледис-Фит</t>
  </si>
  <si>
    <t>Сергеева К.Г., Шилова Н.Ю., Вербина О.Ю.</t>
  </si>
  <si>
    <t>Федорова Екатерина Александровна</t>
  </si>
  <si>
    <t>Султанова Карина Рамизовна</t>
  </si>
  <si>
    <t>Тимофеева Юлия Сергеевна</t>
  </si>
  <si>
    <t xml:space="preserve">Степанов Иван Валерьевич </t>
  </si>
  <si>
    <t>Садовников Александр Валерьевич(иск.сент. 2021г)</t>
  </si>
  <si>
    <t>Соловьев А.И.</t>
  </si>
  <si>
    <t>СК "АКЧР"</t>
  </si>
  <si>
    <t>Красильникова Анастасия Сергеевна</t>
  </si>
  <si>
    <t>юниорский состав (до 20лет)</t>
  </si>
  <si>
    <t>Красильникова Анна Сергеевна</t>
  </si>
  <si>
    <t>Прокопюк Рудольф Владимирович</t>
  </si>
  <si>
    <t>Давалов В.Н.</t>
  </si>
  <si>
    <t>Ишова Екатерина Юрьевна(искл.28 сент.2021)</t>
  </si>
  <si>
    <t>Архипова Татьяна Валерьевна (искл.28 сент.2021)</t>
  </si>
  <si>
    <t>Прокопьева Алина Альбертовна (искл.28 сент.2021)</t>
  </si>
  <si>
    <t>Сидорова Анжелика Александровна (искл.28 сент.2021)</t>
  </si>
  <si>
    <t>Новикова МаринаАлександровна (искл.28 сент.2021)</t>
  </si>
  <si>
    <t>Фролов Кирилл Михайлович (искл.28 сент.2021)</t>
  </si>
  <si>
    <t xml:space="preserve"> Герасимова Елена Анатольевна</t>
  </si>
  <si>
    <t>Кочешкова Кира Андреевна</t>
  </si>
  <si>
    <t>Лоскутов Д.Б.</t>
  </si>
  <si>
    <t>Черемисинова Ольга Борисовна</t>
  </si>
  <si>
    <t>Сабурова Полина Михайловна(иск.декабрь2021)</t>
  </si>
  <si>
    <r>
      <t>Иссаков Артем Александрович</t>
    </r>
    <r>
      <rPr>
        <sz val="8"/>
        <color indexed="8"/>
        <rFont val="Times New Roman"/>
        <family val="1"/>
        <charset val="204"/>
      </rPr>
      <t>(иск.ноябрь2021)</t>
    </r>
  </si>
  <si>
    <r>
      <t>Рощупкин Денис Александрович</t>
    </r>
    <r>
      <rPr>
        <sz val="8"/>
        <rFont val="Times New Roman"/>
        <family val="1"/>
        <charset val="204"/>
      </rPr>
      <t>(искл.ноябрь2021)</t>
    </r>
  </si>
  <si>
    <t>Захаров Валерий Александрович(иск.25 окт.)</t>
  </si>
  <si>
    <t>Андрухович Александр Васильевич(иск.25 окт)</t>
  </si>
  <si>
    <t>Петрова Валерия Андреевна</t>
  </si>
  <si>
    <t>панкратион классический, 53 кг</t>
  </si>
  <si>
    <t>Канаш</t>
  </si>
  <si>
    <t>Ширяевский А.В.</t>
  </si>
  <si>
    <t>Кульмаков Станислав Олегович</t>
  </si>
  <si>
    <t xml:space="preserve">Чебоксары </t>
  </si>
  <si>
    <t>Захаров В.А.</t>
  </si>
  <si>
    <t>Мигачев Михаил Иванович</t>
  </si>
  <si>
    <t>рыболовный спорт</t>
  </si>
  <si>
    <t>ловля спиннингом с лодок</t>
  </si>
  <si>
    <t>Московская обл. Чувашская Республика</t>
  </si>
  <si>
    <t>Федерация рыболовного спорта Чувашской республики</t>
  </si>
  <si>
    <t>самостоятельно</t>
  </si>
  <si>
    <t>опубликовано  23 декабря  2021 года</t>
  </si>
  <si>
    <t>Список кандидатов в спортивные сборные команды Российской Федерации по видам спорта на 2021 год (Чувашская Республика) на 22 декабря 2021 года</t>
  </si>
  <si>
    <t>№ п/п в виде спорта</t>
  </si>
  <si>
    <t>опубликовано 29 декабря 2021 года</t>
  </si>
  <si>
    <t>Галимова Диана Рауфовна</t>
  </si>
  <si>
    <t>спорт слепых(легкая атлетика)</t>
  </si>
  <si>
    <t>Чувашская Республика, Башкортостан</t>
  </si>
  <si>
    <t>МБУ "САШ " г. Чебоксары</t>
  </si>
  <si>
    <t>Другов Р.С., Ахматдинова Ю.Р.</t>
  </si>
  <si>
    <t>опубликовано 30 декабря 2021 года</t>
  </si>
  <si>
    <t>Дормидонтов Александр Геннадьевич</t>
  </si>
  <si>
    <t>100 м</t>
  </si>
  <si>
    <t>ЧР ООО ФСО "ФСС"</t>
  </si>
  <si>
    <t>Александров Дмитрий Алексеевич</t>
  </si>
  <si>
    <t>Александров А.М.</t>
  </si>
  <si>
    <t>Васильева Карина Леонидовна</t>
  </si>
  <si>
    <t>Леонтьев Павел Алексеевич</t>
  </si>
  <si>
    <t>Павлов Евгений Сергеевич</t>
  </si>
  <si>
    <t>спорт слепых (настольный теннис)</t>
  </si>
  <si>
    <t>РО ФСС</t>
  </si>
  <si>
    <t>Тихонов Роман Валерьевич</t>
  </si>
  <si>
    <t>русские шашки-быстрая игра</t>
  </si>
  <si>
    <t>Унтин А.Ф.</t>
  </si>
  <si>
    <t>На данный момент сколько входят</t>
  </si>
  <si>
    <t xml:space="preserve"> всего вошли в сборную в 2022 году от Чувашской республики ( с исключеннными)</t>
  </si>
  <si>
    <t>спорт слепых (пауэрлифтинг)</t>
  </si>
  <si>
    <t>спорт слепых (легкая атлетика)</t>
  </si>
  <si>
    <t>Иванова Анастасия Леонидовна</t>
  </si>
  <si>
    <t>опубликовано 21 января</t>
  </si>
  <si>
    <t>опубликовано 21 января 2022 года</t>
  </si>
  <si>
    <t>опубликовано 25 января 2022 года</t>
  </si>
  <si>
    <t>спортивная борьба(панкратион)</t>
  </si>
  <si>
    <t>Кульмаков Станислав Александровч</t>
  </si>
  <si>
    <t xml:space="preserve">резервный состав </t>
  </si>
  <si>
    <t>78+ кг</t>
  </si>
  <si>
    <t>резерв юниорского состава</t>
  </si>
  <si>
    <t>резерв основной состав</t>
  </si>
  <si>
    <t>Яковлев Антон Алексеевич</t>
  </si>
  <si>
    <t>МАУ "Улап "Кугеси</t>
  </si>
  <si>
    <t>Николаева Н.Н.</t>
  </si>
  <si>
    <t>Прохоров</t>
  </si>
  <si>
    <t>МБУ "САШ"Чебоксары</t>
  </si>
  <si>
    <t>Кириллова И.В.</t>
  </si>
  <si>
    <t>Ладяшкина Марина Викторовна</t>
  </si>
  <si>
    <t>Скрябин Кирилл Евгеньвич</t>
  </si>
  <si>
    <t>опубликовано 03 февраля</t>
  </si>
  <si>
    <t>Борзов Дмитрий Борисович</t>
  </si>
  <si>
    <t>Матвеев Матвей Андреевич</t>
  </si>
  <si>
    <t>Павлов Леонид Александрович</t>
  </si>
  <si>
    <t>Романов Роман Владимирович</t>
  </si>
  <si>
    <t>Сельвачева Варвара Александровна</t>
  </si>
  <si>
    <t>Кузменков Александр Валерьевич</t>
  </si>
  <si>
    <t>ОК, 90 кг</t>
  </si>
  <si>
    <t>Петров С.Л</t>
  </si>
  <si>
    <t>кумитэ</t>
  </si>
  <si>
    <t>ката одиночные</t>
  </si>
  <si>
    <t>88 кг</t>
  </si>
  <si>
    <t>53  кг</t>
  </si>
  <si>
    <t>юниорский, юношеский состав</t>
  </si>
  <si>
    <t>Пегасов С.В.,</t>
  </si>
  <si>
    <t>47 кг</t>
  </si>
  <si>
    <t>Кавгунин А.О.</t>
  </si>
  <si>
    <t xml:space="preserve"> Чувашская Республика Бурятия</t>
  </si>
  <si>
    <t xml:space="preserve">Егоров Д.Г., </t>
  </si>
  <si>
    <t>Жирнова Е.А,</t>
  </si>
  <si>
    <t xml:space="preserve">53 кг </t>
  </si>
  <si>
    <t>иск</t>
  </si>
  <si>
    <t>опубликовано 15 февраля</t>
  </si>
  <si>
    <t>опубликовано 10 февраля</t>
  </si>
  <si>
    <t>резервный состав, юниорский состав</t>
  </si>
  <si>
    <t>Романов В.И., Егоров Д.Г.</t>
  </si>
  <si>
    <t>Шайманова Наталия Геннадиевна</t>
  </si>
  <si>
    <t xml:space="preserve">Иванов Г.Г., Заргарян М.С., </t>
  </si>
  <si>
    <t>Иванов Г.Г., Кузнецов П.В., Зимин Н.В.</t>
  </si>
  <si>
    <t>Иванов Г.Г., Неопалимский З.А.</t>
  </si>
  <si>
    <t>Иванов С.Г.</t>
  </si>
  <si>
    <t>Алексеева Анастасия Сергеевна (иск.14 февр. 2022)</t>
  </si>
  <si>
    <t>Силин Всеволод Олегович</t>
  </si>
  <si>
    <t>изменения опубликовали 22 февраля 2022 года</t>
  </si>
  <si>
    <t>иск.</t>
  </si>
  <si>
    <t>Львов Андрей Владисливович</t>
  </si>
  <si>
    <t>Дистанция-пешеходная</t>
  </si>
  <si>
    <t>Чувашская Республика, г.Новочебоксарск</t>
  </si>
  <si>
    <t>МБУ"СШ№1" г.Новочебоксарск</t>
  </si>
  <si>
    <t>Дистанция-пешеходная-группа</t>
  </si>
  <si>
    <t xml:space="preserve"> Чувашская Республика, г.Новочебоксарск</t>
  </si>
  <si>
    <t>Львов Андрей Владиславович</t>
  </si>
  <si>
    <t>Дистанция-пешеходная-связка</t>
  </si>
  <si>
    <t>Жаркова Екатерина Андреевна</t>
  </si>
  <si>
    <t>Лекомцева Валерия Андреевна</t>
  </si>
  <si>
    <t>Морозов Николай Игоревич</t>
  </si>
  <si>
    <t>опубликовано 22 февраля</t>
  </si>
  <si>
    <t>Алексеева Анастасия Владимировна</t>
  </si>
  <si>
    <t>Сидорова Ксения Ярославовна</t>
  </si>
  <si>
    <t>юношеский  состав</t>
  </si>
  <si>
    <t>Пашков Александр Владиславович</t>
  </si>
  <si>
    <t>Ефремова Марина Юрьевна</t>
  </si>
  <si>
    <t>вверх-вниз</t>
  </si>
  <si>
    <t>прыжок в длину</t>
  </si>
  <si>
    <t>5000м</t>
  </si>
  <si>
    <t>Максимова Виктория Сергеевна</t>
  </si>
  <si>
    <t>Чувашская Республика, г.Канаш</t>
  </si>
  <si>
    <t>Варламова Дарья Эдуардовна</t>
  </si>
  <si>
    <t>Чувашская Республика, г.Козловка</t>
  </si>
  <si>
    <t>Захаров Н.А.</t>
  </si>
  <si>
    <t>Петров А.С.</t>
  </si>
  <si>
    <t>Смирнов С.В.</t>
  </si>
  <si>
    <t>Христофорова М.А.</t>
  </si>
  <si>
    <t>1500м</t>
  </si>
  <si>
    <t>Кузнецов Кирилл Александрович</t>
  </si>
  <si>
    <t>Чувашская Республика, г.Козьмодемьянск</t>
  </si>
  <si>
    <t>Кузнецов М.А.</t>
  </si>
  <si>
    <t>Григорьев В.Н. Григорьева Л.Н.</t>
  </si>
  <si>
    <t>Семенов В.С.</t>
  </si>
  <si>
    <t>Тимофеева Кристина Анатольевна</t>
  </si>
  <si>
    <t>опубликовано 9 марта</t>
  </si>
  <si>
    <t>ходьба 20км</t>
  </si>
  <si>
    <t>Махнева Ксения Олеговна</t>
  </si>
  <si>
    <t>полумарафон</t>
  </si>
  <si>
    <t>прыжок в высоту</t>
  </si>
  <si>
    <t>Сергеева Елена Сергеевна</t>
  </si>
  <si>
    <t>Иванова Э.Н.</t>
  </si>
  <si>
    <t>Пушкина Дарья Сергеевна</t>
  </si>
  <si>
    <t>ходьба 10 км</t>
  </si>
  <si>
    <t>юниорский состав (до 23 лет)</t>
  </si>
  <si>
    <t>юниорский состав (до 20 лет)</t>
  </si>
  <si>
    <t>юношеский состав (до 18 лет)</t>
  </si>
  <si>
    <t>резервный юниорский состав (до 23 лет)</t>
  </si>
  <si>
    <t>резервный юниорский состав (до 20 лет)</t>
  </si>
  <si>
    <t>СШОР 8</t>
  </si>
  <si>
    <t>Камалетдинова Гелусе Илдаровна</t>
  </si>
  <si>
    <t>65кг</t>
  </si>
  <si>
    <t>80кг</t>
  </si>
  <si>
    <t>Атласкин А.Л. Владимиров А.В.</t>
  </si>
  <si>
    <t>Камалетдинова И.А.</t>
  </si>
  <si>
    <t>Федерация мас-рестлинга</t>
  </si>
  <si>
    <t>Вазейкин Евгений Александрович</t>
  </si>
  <si>
    <t>50кг</t>
  </si>
  <si>
    <t>55кг</t>
  </si>
  <si>
    <t>75кг</t>
  </si>
  <si>
    <t>основной состав(резерв)</t>
  </si>
  <si>
    <t>85кг</t>
  </si>
  <si>
    <t>Ефимова Татьяна Георгиевна</t>
  </si>
  <si>
    <t>60кг</t>
  </si>
  <si>
    <t>Николаева Екатерина Валерьевна</t>
  </si>
  <si>
    <t>Алексеева Анастасия Сергеевна</t>
  </si>
  <si>
    <t>Емельянов Кирилл Сергеевич</t>
  </si>
  <si>
    <t>Чувашская Республика, г.Цивильск</t>
  </si>
  <si>
    <t>АО ДО ДЮСШ "Асамат"</t>
  </si>
  <si>
    <t>жим-53кг</t>
  </si>
  <si>
    <t>жим-83кг</t>
  </si>
  <si>
    <t>АУ "СШ им.В.С.Соколова"</t>
  </si>
  <si>
    <t>Лоренц Анастасия Юрьевна</t>
  </si>
  <si>
    <t>жим-57кг</t>
  </si>
  <si>
    <t>троеборье-47кг</t>
  </si>
  <si>
    <t>жим-43кг</t>
  </si>
  <si>
    <t>опубликовано 11 марта</t>
  </si>
  <si>
    <t>СШОР № 10, ЭКРА</t>
  </si>
  <si>
    <t>Слепов Даниил Вадимович</t>
  </si>
  <si>
    <t>автомобильный спорт</t>
  </si>
  <si>
    <t>ледовые гонки, 1400</t>
  </si>
  <si>
    <t>Федерация авомобильного спорт ЧР</t>
  </si>
  <si>
    <t>Брагин Д.А.</t>
  </si>
  <si>
    <r>
      <t xml:space="preserve">Степанов Иван Валерьевич </t>
    </r>
    <r>
      <rPr>
        <sz val="9"/>
        <rFont val="Times New Roman"/>
        <family val="1"/>
        <charset val="204"/>
      </rPr>
      <t>(иск.29 января 2022)</t>
    </r>
  </si>
  <si>
    <t>Ефремова Марина Леонидовна</t>
  </si>
  <si>
    <t>2 юн.</t>
  </si>
  <si>
    <t>35 кг</t>
  </si>
  <si>
    <t>Федерация тхэквондо ЧР</t>
  </si>
  <si>
    <t>Копеев Д.Н.</t>
  </si>
  <si>
    <t>опубликовано 24 марта</t>
  </si>
  <si>
    <t>Николаев Никита Эдуардович</t>
  </si>
  <si>
    <t>Асейнов Сабир Олегович</t>
  </si>
  <si>
    <t>СК"Олимп"</t>
  </si>
  <si>
    <t>опубликовано 15 апреля 2022</t>
  </si>
  <si>
    <t>юношеский состав (15-16 лет)</t>
  </si>
  <si>
    <t>Яфизов Ильнур Рафисович</t>
  </si>
  <si>
    <t>юношеский состав (13-14 лет)</t>
  </si>
  <si>
    <t>Споривная школа 3</t>
  </si>
  <si>
    <t xml:space="preserve"> Атачкин Владимир Анатольевич</t>
  </si>
  <si>
    <t>маршрут-горный (1-6 категрия)</t>
  </si>
  <si>
    <t>РОО "ФСТ ЧР"</t>
  </si>
  <si>
    <t>Ильин Федор Сергеевич</t>
  </si>
  <si>
    <t>Львов Г.П.</t>
  </si>
  <si>
    <t>Краснов Виктор Григорьевич</t>
  </si>
  <si>
    <t>Львов Григорий Павлович</t>
  </si>
  <si>
    <t>Николаев Алексей Григорьевич</t>
  </si>
  <si>
    <t>Шарыпкин Максим Юрьевич</t>
  </si>
  <si>
    <t>Тимкова Полина Вячеславовна(иск.07 апреля)</t>
  </si>
  <si>
    <t>Дилмиев Фирзан Флюрович (иск.14 фев.2022)(вкл.07 апреля</t>
  </si>
  <si>
    <t>71 кн</t>
  </si>
  <si>
    <t>Ильин Г.А.</t>
  </si>
  <si>
    <t>опубликовано 15 апреля</t>
  </si>
  <si>
    <t>Данилов Даниил Юрьевич</t>
  </si>
  <si>
    <t>юношеский, юниорский состав</t>
  </si>
  <si>
    <t>Аббязов Р.Р., Пегасов С.В.</t>
  </si>
  <si>
    <t xml:space="preserve"> Пегасов С.В.</t>
  </si>
  <si>
    <t>Варламова Яна Станиславовна</t>
  </si>
  <si>
    <t>54 кг</t>
  </si>
  <si>
    <t>Родина Мария Ильинчна</t>
  </si>
  <si>
    <t>Пегасов С.В., Бондарев А.В.</t>
  </si>
  <si>
    <r>
      <t xml:space="preserve">Кузнецов Константин Александрович( </t>
    </r>
    <r>
      <rPr>
        <sz val="8"/>
        <color indexed="8"/>
        <rFont val="Times New Roman"/>
        <family val="1"/>
        <charset val="204"/>
      </rPr>
      <t>иск.14 февр 2022 из юношеского состава, иск. из юниорского состава 07 апреля)</t>
    </r>
  </si>
  <si>
    <r>
      <rPr>
        <sz val="7"/>
        <rFont val="Times New Roman"/>
        <family val="1"/>
        <charset val="204"/>
      </rPr>
      <t>распоряжение</t>
    </r>
    <r>
      <rPr>
        <sz val="10"/>
        <rFont val="Times New Roman"/>
        <family val="1"/>
        <charset val="204"/>
      </rPr>
      <t xml:space="preserve"> 432-р от 05.05.2022</t>
    </r>
  </si>
  <si>
    <t>мама Куракова Елена Васильевна</t>
  </si>
  <si>
    <t>Распоряжение  484-р от 19 мая 2022</t>
  </si>
  <si>
    <t>Ажибаева Элина Алиевна (искл. из юнош состава 18 апреля, вкл. В резерв юношеского состава 18 апреля)</t>
  </si>
  <si>
    <r>
      <t>Яковлева Эвелина Эдуардовна(</t>
    </r>
    <r>
      <rPr>
        <sz val="9"/>
        <color indexed="8"/>
        <rFont val="Times New Roman"/>
        <family val="1"/>
        <charset val="204"/>
      </rPr>
      <t>искл. из юнош состава 18 апреля, вкл. В резерв юношес состава 18 апреля</t>
    </r>
  </si>
  <si>
    <t>Тихонова Наталья Владимировна (иск. из резерва юнош. состава 18 апреля, вкл. в юнош. состав 18 апреля)</t>
  </si>
  <si>
    <t>распоряжение 272-р от 25.03.2022</t>
  </si>
  <si>
    <t>Узюкин Анатолий Эдуардович(искл.12 мая)</t>
  </si>
  <si>
    <t>не вошла</t>
  </si>
  <si>
    <t>Тикинева Валентина Юрьевна(не вошла в сезон 2022-2023)</t>
  </si>
  <si>
    <t>искл.</t>
  </si>
  <si>
    <t>Кириллова Лилия Владимировна</t>
  </si>
  <si>
    <t>Боголюбов В.А., Филиппов В.А.</t>
  </si>
  <si>
    <t>опубликовано 03 июня</t>
  </si>
  <si>
    <t>Иванова Арина Андреевна</t>
  </si>
  <si>
    <t>39 кг</t>
  </si>
  <si>
    <t>ДЮСШ имени Г. Н. Смирнова</t>
  </si>
  <si>
    <t>Кириллов Н.П.</t>
  </si>
  <si>
    <t>Чернова Анастасия Юрьевна(иск.28 апреля)</t>
  </si>
  <si>
    <t>Алексеева Алина Валерьевна(перевели из основного состава в резервный состав 28 апреля)</t>
  </si>
  <si>
    <t>резервный  состав</t>
  </si>
  <si>
    <t>Григорьева Вероника Викторовна (перевели из резервного состава в основной состав 28 апреля)</t>
  </si>
  <si>
    <t>опубликовано07 июня</t>
  </si>
  <si>
    <t>опубликовано 07 июня</t>
  </si>
  <si>
    <t>Самойлов Иван Владимирович</t>
  </si>
  <si>
    <t>125+ кг</t>
  </si>
  <si>
    <t>Васильев Д.А.</t>
  </si>
  <si>
    <t>85+кг</t>
  </si>
  <si>
    <t>Алексеева А.В.</t>
  </si>
  <si>
    <t>тхэквондо ГТФ</t>
  </si>
  <si>
    <t>опубликовано 11 марта, опубликовано 07 июня</t>
  </si>
  <si>
    <t>опубликовано 11 марта, 07 июня 2022г.</t>
  </si>
  <si>
    <t>опубликовано 11 марта,07 июня 2022г.</t>
  </si>
  <si>
    <t>Ефимова Кира Сергеевна (искл. из юнош состава 04 мая, вкл. в резерв юношес состава 04 мая)</t>
  </si>
  <si>
    <t>Салмин Дмитрий Алексеевич</t>
  </si>
  <si>
    <t>1</t>
  </si>
  <si>
    <t>резервный состав среди юниоров</t>
  </si>
  <si>
    <t>Маковей Матвей Григорьевич</t>
  </si>
  <si>
    <t>Жумсаков Р.Д.</t>
  </si>
  <si>
    <t>опубликовано 14 июня 2022г.</t>
  </si>
  <si>
    <t>Прусакова Лана Алексеевна(не вкл. В сезон 22-23гг.)</t>
  </si>
  <si>
    <t>Краснова Карина Алексеевна</t>
  </si>
  <si>
    <t>Веста Анубис</t>
  </si>
  <si>
    <t>Сергеева К.Г.</t>
  </si>
  <si>
    <t>опубликовано 14 июня</t>
  </si>
  <si>
    <t>Сергеева Мария Юрьевна</t>
  </si>
  <si>
    <t>Смирнова Анна Игоревна</t>
  </si>
  <si>
    <t>Томбачева Елизавета Михайловна</t>
  </si>
  <si>
    <t>Краснова Яна Сергеевна</t>
  </si>
  <si>
    <t>Иванов Максим Константинович(иск.01 июня)</t>
  </si>
  <si>
    <t>Михайлова Олеся Владимировна</t>
  </si>
  <si>
    <t>СШ "Энергия"</t>
  </si>
  <si>
    <t>опубликовано15 июня</t>
  </si>
  <si>
    <t>Кутузова Ирина Николаевна</t>
  </si>
  <si>
    <t>резервный состав среди женщин</t>
  </si>
  <si>
    <t>Атласкин А.Л., Камалетдинов И.А.</t>
  </si>
  <si>
    <t>Алеева Эльмира Ансаровна</t>
  </si>
  <si>
    <t>Цветкова Мария Николаевна</t>
  </si>
  <si>
    <t>Ушаков Николай Евгеньевич</t>
  </si>
  <si>
    <t>резервный состав среди мужчин, юниорский состав</t>
  </si>
  <si>
    <t>Петухова Полина Владимировна(иск.09 июня)</t>
  </si>
  <si>
    <t>Распоряжение Кабинета Министров Чувашской Республики от 18 апреля 2022 г. N 385-р</t>
  </si>
  <si>
    <t>Распоряжение Кабинета Министров Чувашской Республики от 18 апреля 2022 г. N 385-р</t>
  </si>
  <si>
    <t>Трясугин Вадим Валерьевич</t>
  </si>
  <si>
    <t>1 разр.</t>
  </si>
  <si>
    <t>сават</t>
  </si>
  <si>
    <t>ассо 60кг</t>
  </si>
  <si>
    <t>с/к "Созвездие"</t>
  </si>
  <si>
    <t>Буланов С.О.</t>
  </si>
  <si>
    <t>опубликовано 16 июня 2022</t>
  </si>
  <si>
    <t>Кардонов Ранис Радифович</t>
  </si>
  <si>
    <t>опубликовано 29 июня 2022г.</t>
  </si>
  <si>
    <t>Лапшина Анастасия Олеговна (иск.30 марта)</t>
  </si>
  <si>
    <t>Петрова Елена Юрьевна (иск.30 марта)</t>
  </si>
  <si>
    <t>Иванова Анна Геннадьевна (иск.30 марта)</t>
  </si>
  <si>
    <t>распоряжение 190-р от 01.03.2022</t>
  </si>
  <si>
    <t>в Минспорте есть договор о параллельном зачете с Москвой (первый регион)</t>
  </si>
  <si>
    <t>Тихонова Екатерина Владимировна</t>
  </si>
  <si>
    <t>опубликовано 04 июля 2022г.</t>
  </si>
  <si>
    <r>
      <t>Яндушкина Надежда Михайловна</t>
    </r>
    <r>
      <rPr>
        <sz val="9"/>
        <rFont val="Times New Roman"/>
        <family val="1"/>
        <charset val="204"/>
      </rPr>
      <t>( иск.из юниорского и включили в резерв юниорского состава 17 июня 2022г)</t>
    </r>
  </si>
  <si>
    <t>Яковлева Анастасия Юрьевна (искл. из резерва и включили в овновной состав 17 июня2022)</t>
  </si>
  <si>
    <t xml:space="preserve"> юниорский состава</t>
  </si>
  <si>
    <t>опубликовано 15 февраля, 04 июля 2022года</t>
  </si>
  <si>
    <t>Тимофеева Алена Владимировна(искл. из основного и включили в резервный состав 17 июня2022)</t>
  </si>
  <si>
    <r>
      <t xml:space="preserve">Георгиева Яна Сергеевна </t>
    </r>
    <r>
      <rPr>
        <sz val="9"/>
        <rFont val="Times New Roman"/>
        <family val="1"/>
        <charset val="204"/>
      </rPr>
      <t>(искл. из резерва юниорского состава и включили в овновной состав среди юниорок 17 июня2022)</t>
    </r>
  </si>
  <si>
    <t>Гашкова Мария Владимировна</t>
  </si>
  <si>
    <t>волейбол</t>
  </si>
  <si>
    <t>юношекий состав</t>
  </si>
  <si>
    <t>Чувашская Рсепублика</t>
  </si>
  <si>
    <t>Гашкова С.Н.</t>
  </si>
  <si>
    <t>опубликовано 18 июля</t>
  </si>
  <si>
    <t>распоряжение 707-р от23.07.2022</t>
  </si>
  <si>
    <t>распоряжение 707-р от 23.07.2022</t>
  </si>
  <si>
    <t>распоряжение 346-р от 07.04.2022, распоряжение 704-р от 23.07.2022</t>
  </si>
  <si>
    <t>распоряжение 704-р от 23.07.2022</t>
  </si>
  <si>
    <t>распоряжение 731-р от 01 августа 2022</t>
  </si>
  <si>
    <t>распоряжение 731-р от 01. августа 2022</t>
  </si>
  <si>
    <t>07.05.200</t>
  </si>
  <si>
    <t>66 кг</t>
  </si>
  <si>
    <t>СК "Ахиллес"</t>
  </si>
  <si>
    <t>опубликовано 03 августа</t>
  </si>
  <si>
    <t>Петухов Даниил Иванович</t>
  </si>
  <si>
    <t>СК "Аполлон"</t>
  </si>
  <si>
    <t>Сергуняев С.Н.</t>
  </si>
  <si>
    <t>Прокопьев Глеб Сергеевич</t>
  </si>
  <si>
    <t>троеборье-74 кг</t>
  </si>
  <si>
    <t>Соколов Геннадий Сергеевич</t>
  </si>
  <si>
    <t>жим-59 кг</t>
  </si>
  <si>
    <t>Кочетов Максим Андреевич</t>
  </si>
  <si>
    <t>жим- 74 кг</t>
  </si>
  <si>
    <t>Чувашская Республика,г. Козловка</t>
  </si>
  <si>
    <t>"Инмоушен"</t>
  </si>
  <si>
    <t>Куртыгин Д.С.</t>
  </si>
  <si>
    <t>опубликовано 08 августа 2022 года</t>
  </si>
  <si>
    <t>Андреева Карина Валерьевна</t>
  </si>
  <si>
    <t>Антонова Екатерина Александровна</t>
  </si>
  <si>
    <t>Григорьева Екатерина Валерьевна</t>
  </si>
  <si>
    <t>Дергунова Полина Владимировна</t>
  </si>
  <si>
    <t>Ильина Инесса Дмитриевна</t>
  </si>
  <si>
    <t>Корюкин Антон Сергеевич</t>
  </si>
  <si>
    <t>Чернышева Наталия Сергеевна</t>
  </si>
  <si>
    <t>Распоряжение 767-р от 09.08.2022</t>
  </si>
  <si>
    <t>распоряжение 767-р от 09.08.2022</t>
  </si>
  <si>
    <t>25000*6</t>
  </si>
  <si>
    <t xml:space="preserve">распоряжение 346-р от 07.04.2022, распоряжение 704-р от 23.07.2022, </t>
  </si>
  <si>
    <t>Список кандидатов в спортивные сборные команды Российской Федерации по видам спорта на  2022год (Чувашская Республика) по состоянию на 31 августа 2022 года</t>
  </si>
  <si>
    <t>Евграфова Анастасия Сергеевна</t>
  </si>
  <si>
    <t>опубликовано 30 августа</t>
  </si>
  <si>
    <t>БУ "СШ 11"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</si>
</sst>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6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/>
    <xf numFmtId="0" fontId="0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14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3" borderId="1" xfId="0" applyFont="1" applyFill="1" applyBorder="1"/>
    <xf numFmtId="0" fontId="15" fillId="3" borderId="2" xfId="0" applyFont="1" applyFill="1" applyBorder="1"/>
    <xf numFmtId="0" fontId="13" fillId="2" borderId="1" xfId="0" applyFont="1" applyFill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6" fillId="2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4" xfId="0" applyFont="1" applyFill="1" applyBorder="1"/>
    <xf numFmtId="14" fontId="16" fillId="0" borderId="4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/>
    <xf numFmtId="14" fontId="13" fillId="2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7" fillId="0" borderId="1" xfId="0" applyFont="1" applyBorder="1" applyAlignment="1">
      <alignment horizontal="center"/>
    </xf>
    <xf numFmtId="0" fontId="13" fillId="2" borderId="0" xfId="0" applyFont="1" applyFill="1"/>
    <xf numFmtId="0" fontId="13" fillId="4" borderId="0" xfId="0" applyFont="1" applyFill="1"/>
    <xf numFmtId="0" fontId="15" fillId="4" borderId="0" xfId="0" applyFont="1" applyFill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/>
    <xf numFmtId="14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8" fillId="4" borderId="2" xfId="0" applyFont="1" applyFill="1" applyBorder="1"/>
    <xf numFmtId="0" fontId="18" fillId="2" borderId="2" xfId="0" applyFont="1" applyFill="1" applyBorder="1"/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wrapText="1"/>
    </xf>
    <xf numFmtId="14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4" borderId="0" xfId="0" applyFont="1" applyFill="1"/>
    <xf numFmtId="0" fontId="18" fillId="2" borderId="0" xfId="0" applyFont="1" applyFill="1"/>
    <xf numFmtId="0" fontId="18" fillId="0" borderId="4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18" fillId="5" borderId="2" xfId="0" applyFont="1" applyFill="1" applyBorder="1"/>
    <xf numFmtId="0" fontId="13" fillId="5" borderId="0" xfId="0" applyFont="1" applyFill="1"/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8" fillId="6" borderId="2" xfId="0" applyFont="1" applyFill="1" applyBorder="1"/>
    <xf numFmtId="0" fontId="13" fillId="6" borderId="0" xfId="0" applyFont="1" applyFill="1"/>
    <xf numFmtId="14" fontId="18" fillId="5" borderId="1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14" fontId="13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wrapText="1"/>
    </xf>
    <xf numFmtId="14" fontId="18" fillId="6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/>
    <xf numFmtId="14" fontId="13" fillId="6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/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/>
    <xf numFmtId="14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14" fontId="18" fillId="4" borderId="4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5" fillId="0" borderId="0" xfId="0" applyFont="1"/>
    <xf numFmtId="14" fontId="13" fillId="0" borderId="0" xfId="0" applyNumberFormat="1" applyFont="1" applyAlignment="1">
      <alignment horizontal="center"/>
    </xf>
    <xf numFmtId="0" fontId="18" fillId="0" borderId="0" xfId="0" applyFont="1" applyBorder="1"/>
    <xf numFmtId="0" fontId="13" fillId="0" borderId="0" xfId="0" applyFont="1" applyBorder="1"/>
    <xf numFmtId="0" fontId="13" fillId="2" borderId="0" xfId="0" applyFont="1" applyFill="1" applyAlignment="1">
      <alignment wrapText="1"/>
    </xf>
    <xf numFmtId="0" fontId="2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9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9"/>
  <sheetViews>
    <sheetView tabSelected="1" view="pageBreakPreview" zoomScale="80" zoomScaleSheetLayoutView="80" workbookViewId="0">
      <pane ySplit="4" topLeftCell="A56" activePane="bottomLeft" state="frozen"/>
      <selection pane="bottomLeft" activeCell="Y81" sqref="Y81"/>
    </sheetView>
  </sheetViews>
  <sheetFormatPr defaultColWidth="9.140625" defaultRowHeight="12.75"/>
  <cols>
    <col min="1" max="1" width="6.28515625" style="187" customWidth="1"/>
    <col min="2" max="2" width="9.140625" style="74" customWidth="1"/>
    <col min="3" max="3" width="6.7109375" style="74" customWidth="1"/>
    <col min="4" max="4" width="45.42578125" style="73" customWidth="1"/>
    <col min="5" max="5" width="12.28515625" style="74" customWidth="1"/>
    <col min="6" max="6" width="10.85546875" style="74" customWidth="1"/>
    <col min="7" max="7" width="28.28515625" style="74" customWidth="1"/>
    <col min="8" max="8" width="27.5703125" style="74" customWidth="1"/>
    <col min="9" max="9" width="26.28515625" style="73" customWidth="1"/>
    <col min="10" max="10" width="36.28515625" style="73" customWidth="1"/>
    <col min="11" max="11" width="23.28515625" style="74" customWidth="1"/>
    <col min="12" max="12" width="42.5703125" style="74" customWidth="1"/>
    <col min="13" max="13" width="24" style="73" customWidth="1"/>
    <col min="14" max="16" width="9.140625" style="73"/>
    <col min="17" max="17" width="15.5703125" style="73" customWidth="1"/>
    <col min="18" max="24" width="9.140625" style="73"/>
    <col min="25" max="25" width="12.140625" style="73" bestFit="1" customWidth="1"/>
    <col min="26" max="26" width="15" style="73" customWidth="1"/>
    <col min="27" max="27" width="27.28515625" style="73" customWidth="1"/>
    <col min="28" max="28" width="12.140625" style="73" bestFit="1" customWidth="1"/>
    <col min="29" max="16384" width="9.140625" style="73"/>
  </cols>
  <sheetData>
    <row r="1" spans="1:28">
      <c r="B1" s="140"/>
      <c r="C1" s="140"/>
      <c r="D1" s="171"/>
      <c r="E1" s="140"/>
      <c r="F1" s="140"/>
      <c r="G1" s="140"/>
      <c r="H1" s="140"/>
      <c r="I1" s="171"/>
      <c r="J1" s="171"/>
      <c r="K1" s="140"/>
      <c r="L1" s="140"/>
    </row>
    <row r="2" spans="1:28" ht="16.5" customHeight="1">
      <c r="B2" s="230" t="s">
        <v>1601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28">
      <c r="B3" s="140"/>
      <c r="C3" s="141"/>
      <c r="D3" s="141"/>
      <c r="E3" s="141"/>
      <c r="F3" s="141"/>
      <c r="G3" s="141"/>
      <c r="H3" s="141"/>
      <c r="I3" s="141"/>
      <c r="J3" s="141"/>
      <c r="K3" s="140"/>
      <c r="L3" s="140"/>
    </row>
    <row r="4" spans="1:28" ht="103.9" customHeight="1">
      <c r="A4" s="195" t="s">
        <v>1299</v>
      </c>
      <c r="B4" s="142" t="s">
        <v>1298</v>
      </c>
      <c r="C4" s="142" t="s">
        <v>1277</v>
      </c>
      <c r="D4" s="143" t="s">
        <v>1</v>
      </c>
      <c r="E4" s="142" t="s">
        <v>2</v>
      </c>
      <c r="F4" s="142" t="s">
        <v>3</v>
      </c>
      <c r="G4" s="142" t="s">
        <v>4</v>
      </c>
      <c r="H4" s="142" t="s">
        <v>5</v>
      </c>
      <c r="I4" s="142" t="s">
        <v>6</v>
      </c>
      <c r="J4" s="144" t="s">
        <v>7</v>
      </c>
      <c r="K4" s="135" t="s">
        <v>570</v>
      </c>
      <c r="L4" s="135" t="s">
        <v>569</v>
      </c>
    </row>
    <row r="5" spans="1:28" ht="14.85" customHeight="1">
      <c r="A5" s="194"/>
      <c r="B5" s="145"/>
      <c r="C5" s="146"/>
      <c r="D5" s="147"/>
      <c r="E5" s="148"/>
      <c r="F5" s="149"/>
      <c r="G5" s="146"/>
      <c r="H5" s="146"/>
      <c r="I5" s="150"/>
      <c r="J5" s="151"/>
      <c r="K5" s="145"/>
      <c r="L5" s="145"/>
    </row>
    <row r="6" spans="1:28" ht="14.85" customHeight="1">
      <c r="A6" s="187">
        <v>1</v>
      </c>
      <c r="B6" s="126">
        <v>1</v>
      </c>
      <c r="C6" s="152">
        <v>1</v>
      </c>
      <c r="D6" s="153" t="s">
        <v>39</v>
      </c>
      <c r="E6" s="154">
        <v>35365</v>
      </c>
      <c r="F6" s="155" t="s">
        <v>27</v>
      </c>
      <c r="G6" s="152" t="s">
        <v>40</v>
      </c>
      <c r="H6" s="152" t="s">
        <v>568</v>
      </c>
      <c r="I6" s="133" t="s">
        <v>12</v>
      </c>
      <c r="J6" s="156" t="s">
        <v>42</v>
      </c>
      <c r="K6" s="126" t="s">
        <v>571</v>
      </c>
      <c r="L6" s="126" t="s">
        <v>427</v>
      </c>
      <c r="AB6" s="73">
        <f>25000*5+25000*6</f>
        <v>275000</v>
      </c>
    </row>
    <row r="7" spans="1:28" ht="14.85" customHeight="1">
      <c r="A7" s="187">
        <v>2</v>
      </c>
      <c r="B7" s="126">
        <v>2</v>
      </c>
      <c r="C7" s="152">
        <v>2</v>
      </c>
      <c r="D7" s="153" t="s">
        <v>1510</v>
      </c>
      <c r="E7" s="154">
        <v>39980</v>
      </c>
      <c r="F7" s="155" t="s">
        <v>1511</v>
      </c>
      <c r="G7" s="152" t="s">
        <v>40</v>
      </c>
      <c r="H7" s="152" t="s">
        <v>568</v>
      </c>
      <c r="I7" s="133" t="s">
        <v>1512</v>
      </c>
      <c r="J7" s="156" t="s">
        <v>42</v>
      </c>
      <c r="K7" s="126" t="s">
        <v>571</v>
      </c>
      <c r="L7" s="126" t="s">
        <v>428</v>
      </c>
      <c r="AA7" s="73" t="s">
        <v>1568</v>
      </c>
      <c r="AB7" s="73">
        <f>10000*6</f>
        <v>60000</v>
      </c>
    </row>
    <row r="8" spans="1:28" ht="14.85" customHeight="1">
      <c r="A8" s="187">
        <v>3</v>
      </c>
      <c r="B8" s="126">
        <v>3</v>
      </c>
      <c r="C8" s="152">
        <v>3</v>
      </c>
      <c r="D8" s="153" t="s">
        <v>1516</v>
      </c>
      <c r="E8" s="154">
        <v>36687</v>
      </c>
      <c r="F8" s="155" t="s">
        <v>27</v>
      </c>
      <c r="G8" s="152" t="s">
        <v>40</v>
      </c>
      <c r="H8" s="152" t="s">
        <v>568</v>
      </c>
      <c r="I8" s="133" t="s">
        <v>12</v>
      </c>
      <c r="J8" s="156" t="s">
        <v>42</v>
      </c>
      <c r="K8" s="126" t="s">
        <v>571</v>
      </c>
      <c r="L8" s="126" t="s">
        <v>427</v>
      </c>
      <c r="AA8" s="73" t="s">
        <v>1597</v>
      </c>
      <c r="AB8" s="73">
        <f>25000*5+25000*5</f>
        <v>250000</v>
      </c>
    </row>
    <row r="9" spans="1:28" s="184" customFormat="1" ht="14.85" customHeight="1">
      <c r="A9" s="190"/>
      <c r="B9" s="181"/>
      <c r="C9" s="181"/>
      <c r="D9" s="182"/>
      <c r="E9" s="181"/>
      <c r="F9" s="181"/>
      <c r="G9" s="181"/>
      <c r="H9" s="181"/>
      <c r="I9" s="182"/>
      <c r="J9" s="183"/>
      <c r="K9" s="181"/>
      <c r="L9" s="181"/>
    </row>
    <row r="10" spans="1:28" s="123" customFormat="1" ht="14.85" customHeight="1">
      <c r="A10" s="188">
        <v>4</v>
      </c>
      <c r="B10" s="126">
        <v>4</v>
      </c>
      <c r="C10" s="126">
        <v>1</v>
      </c>
      <c r="D10" s="132" t="s">
        <v>565</v>
      </c>
      <c r="E10" s="128">
        <v>37096</v>
      </c>
      <c r="F10" s="126" t="s">
        <v>29</v>
      </c>
      <c r="G10" s="126" t="s">
        <v>566</v>
      </c>
      <c r="H10" s="126" t="s">
        <v>576</v>
      </c>
      <c r="I10" s="132" t="s">
        <v>45</v>
      </c>
      <c r="J10" s="160" t="s">
        <v>567</v>
      </c>
      <c r="K10" s="126" t="s">
        <v>571</v>
      </c>
      <c r="L10" s="126" t="s">
        <v>573</v>
      </c>
    </row>
    <row r="11" spans="1:28" s="184" customFormat="1" ht="14.85" customHeight="1">
      <c r="A11" s="190"/>
      <c r="B11" s="181"/>
      <c r="C11" s="181"/>
      <c r="D11" s="182"/>
      <c r="E11" s="181"/>
      <c r="F11" s="181"/>
      <c r="G11" s="181"/>
      <c r="H11" s="181"/>
      <c r="I11" s="182"/>
      <c r="J11" s="183"/>
      <c r="K11" s="181"/>
      <c r="L11" s="181"/>
    </row>
    <row r="12" spans="1:28" s="180" customFormat="1" ht="14.85" customHeight="1">
      <c r="A12" s="189">
        <v>5</v>
      </c>
      <c r="B12" s="177">
        <v>5</v>
      </c>
      <c r="C12" s="177">
        <v>1</v>
      </c>
      <c r="D12" s="178" t="s">
        <v>1269</v>
      </c>
      <c r="E12" s="185">
        <v>26713</v>
      </c>
      <c r="F12" s="177" t="s">
        <v>29</v>
      </c>
      <c r="G12" s="177" t="s">
        <v>1270</v>
      </c>
      <c r="H12" s="177" t="s">
        <v>1271</v>
      </c>
      <c r="I12" s="178" t="s">
        <v>98</v>
      </c>
      <c r="J12" s="179" t="s">
        <v>1272</v>
      </c>
      <c r="K12" s="177" t="s">
        <v>1273</v>
      </c>
      <c r="L12" s="177" t="s">
        <v>1274</v>
      </c>
      <c r="M12" s="180" t="s">
        <v>1275</v>
      </c>
    </row>
    <row r="13" spans="1:28" s="184" customFormat="1" ht="14.85" customHeight="1">
      <c r="A13" s="190"/>
      <c r="B13" s="181"/>
      <c r="C13" s="181"/>
      <c r="D13" s="182"/>
      <c r="E13" s="181"/>
      <c r="F13" s="181"/>
      <c r="G13" s="181"/>
      <c r="H13" s="181"/>
      <c r="I13" s="182"/>
      <c r="J13" s="183"/>
      <c r="K13" s="181"/>
      <c r="L13" s="181"/>
    </row>
    <row r="14" spans="1:28" s="180" customFormat="1" ht="14.85" customHeight="1">
      <c r="A14" s="189">
        <v>6</v>
      </c>
      <c r="B14" s="177">
        <v>6</v>
      </c>
      <c r="C14" s="177">
        <v>1</v>
      </c>
      <c r="D14" s="178" t="s">
        <v>1279</v>
      </c>
      <c r="E14" s="185">
        <v>36740</v>
      </c>
      <c r="F14" s="177" t="s">
        <v>29</v>
      </c>
      <c r="G14" s="177" t="s">
        <v>1301</v>
      </c>
      <c r="H14" s="177" t="s">
        <v>773</v>
      </c>
      <c r="I14" s="178" t="s">
        <v>12</v>
      </c>
      <c r="J14" s="179" t="s">
        <v>1281</v>
      </c>
      <c r="K14" s="177" t="s">
        <v>1282</v>
      </c>
      <c r="L14" s="177" t="s">
        <v>1283</v>
      </c>
      <c r="M14" s="180" t="s">
        <v>1284</v>
      </c>
      <c r="AB14" s="180">
        <f>25000*12</f>
        <v>300000</v>
      </c>
    </row>
    <row r="15" spans="1:28">
      <c r="A15" s="187">
        <v>7</v>
      </c>
      <c r="B15" s="163">
        <v>7</v>
      </c>
      <c r="C15" s="163">
        <v>2</v>
      </c>
      <c r="D15" s="164" t="s">
        <v>772</v>
      </c>
      <c r="E15" s="165">
        <v>31591</v>
      </c>
      <c r="F15" s="163" t="s">
        <v>9</v>
      </c>
      <c r="G15" s="163" t="s">
        <v>1301</v>
      </c>
      <c r="H15" s="163" t="s">
        <v>773</v>
      </c>
      <c r="I15" s="164" t="s">
        <v>17</v>
      </c>
      <c r="J15" s="164" t="s">
        <v>1052</v>
      </c>
      <c r="K15" s="177" t="s">
        <v>1282</v>
      </c>
      <c r="L15" s="163" t="s">
        <v>775</v>
      </c>
      <c r="M15" s="180" t="s">
        <v>1284</v>
      </c>
    </row>
    <row r="16" spans="1:28">
      <c r="A16" s="189">
        <v>8</v>
      </c>
      <c r="B16" s="177" t="s">
        <v>1341</v>
      </c>
      <c r="C16" s="163">
        <v>3</v>
      </c>
      <c r="D16" s="164" t="s">
        <v>1285</v>
      </c>
      <c r="E16" s="165">
        <v>35391</v>
      </c>
      <c r="F16" s="163" t="s">
        <v>29</v>
      </c>
      <c r="G16" s="163" t="s">
        <v>1301</v>
      </c>
      <c r="H16" s="163" t="s">
        <v>1286</v>
      </c>
      <c r="I16" s="164" t="s">
        <v>12</v>
      </c>
      <c r="J16" s="164" t="s">
        <v>86</v>
      </c>
      <c r="K16" s="163" t="s">
        <v>1287</v>
      </c>
      <c r="L16" s="163" t="s">
        <v>775</v>
      </c>
      <c r="M16" s="180" t="s">
        <v>1284</v>
      </c>
    </row>
    <row r="17" spans="1:13">
      <c r="A17" s="189">
        <v>9</v>
      </c>
      <c r="B17" s="163">
        <v>8</v>
      </c>
      <c r="C17" s="177">
        <v>4</v>
      </c>
      <c r="D17" s="164" t="s">
        <v>776</v>
      </c>
      <c r="E17" s="165">
        <v>28867</v>
      </c>
      <c r="F17" s="163" t="s">
        <v>23</v>
      </c>
      <c r="G17" s="163" t="s">
        <v>1301</v>
      </c>
      <c r="H17" s="163" t="s">
        <v>349</v>
      </c>
      <c r="I17" s="164" t="s">
        <v>17</v>
      </c>
      <c r="J17" s="164" t="s">
        <v>1052</v>
      </c>
      <c r="K17" s="177" t="s">
        <v>1282</v>
      </c>
      <c r="L17" s="163" t="s">
        <v>775</v>
      </c>
      <c r="M17" s="180" t="s">
        <v>1284</v>
      </c>
    </row>
    <row r="18" spans="1:13">
      <c r="A18" s="187">
        <v>10</v>
      </c>
      <c r="B18" s="177" t="s">
        <v>1354</v>
      </c>
      <c r="C18" s="163">
        <v>5</v>
      </c>
      <c r="D18" s="164" t="s">
        <v>1288</v>
      </c>
      <c r="E18" s="165">
        <v>38244</v>
      </c>
      <c r="F18" s="163">
        <v>1</v>
      </c>
      <c r="G18" s="163" t="s">
        <v>1301</v>
      </c>
      <c r="H18" s="163" t="s">
        <v>349</v>
      </c>
      <c r="I18" s="164" t="s">
        <v>45</v>
      </c>
      <c r="J18" s="164" t="s">
        <v>86</v>
      </c>
      <c r="K18" s="177" t="s">
        <v>1282</v>
      </c>
      <c r="L18" s="163" t="s">
        <v>1289</v>
      </c>
      <c r="M18" s="180" t="s">
        <v>1284</v>
      </c>
    </row>
    <row r="19" spans="1:13">
      <c r="A19" s="189">
        <v>11</v>
      </c>
      <c r="B19" s="163">
        <v>9</v>
      </c>
      <c r="C19" s="163">
        <v>6</v>
      </c>
      <c r="D19" s="164" t="s">
        <v>1290</v>
      </c>
      <c r="E19" s="165">
        <v>38425</v>
      </c>
      <c r="F19" s="163" t="s">
        <v>1143</v>
      </c>
      <c r="G19" s="163" t="s">
        <v>1301</v>
      </c>
      <c r="H19" s="163" t="s">
        <v>345</v>
      </c>
      <c r="I19" s="164" t="s">
        <v>20</v>
      </c>
      <c r="J19" s="164" t="s">
        <v>86</v>
      </c>
      <c r="K19" s="177" t="s">
        <v>1282</v>
      </c>
      <c r="L19" s="163" t="s">
        <v>1289</v>
      </c>
      <c r="M19" s="180" t="s">
        <v>1284</v>
      </c>
    </row>
    <row r="20" spans="1:13">
      <c r="A20" s="189">
        <v>12</v>
      </c>
      <c r="B20" s="177">
        <v>10</v>
      </c>
      <c r="C20" s="177">
        <v>7</v>
      </c>
      <c r="D20" s="164" t="s">
        <v>1291</v>
      </c>
      <c r="E20" s="165">
        <v>38821</v>
      </c>
      <c r="F20" s="163">
        <v>3</v>
      </c>
      <c r="G20" s="163" t="s">
        <v>1280</v>
      </c>
      <c r="H20" s="163" t="s">
        <v>311</v>
      </c>
      <c r="I20" s="164" t="s">
        <v>20</v>
      </c>
      <c r="J20" s="164" t="s">
        <v>86</v>
      </c>
      <c r="K20" s="177" t="s">
        <v>1282</v>
      </c>
      <c r="L20" s="163" t="s">
        <v>1289</v>
      </c>
      <c r="M20" s="180" t="s">
        <v>1284</v>
      </c>
    </row>
    <row r="21" spans="1:13">
      <c r="A21" s="187">
        <v>13</v>
      </c>
      <c r="B21" s="163">
        <v>11</v>
      </c>
      <c r="C21" s="163">
        <v>8</v>
      </c>
      <c r="D21" s="164" t="s">
        <v>1292</v>
      </c>
      <c r="E21" s="165">
        <v>38821</v>
      </c>
      <c r="F21" s="163" t="s">
        <v>1143</v>
      </c>
      <c r="G21" s="163" t="s">
        <v>1301</v>
      </c>
      <c r="H21" s="163" t="s">
        <v>61</v>
      </c>
      <c r="I21" s="164" t="s">
        <v>20</v>
      </c>
      <c r="J21" s="164" t="s">
        <v>86</v>
      </c>
      <c r="K21" s="177" t="s">
        <v>1282</v>
      </c>
      <c r="L21" s="163" t="s">
        <v>1289</v>
      </c>
      <c r="M21" s="180" t="s">
        <v>1284</v>
      </c>
    </row>
    <row r="22" spans="1:13">
      <c r="A22" s="189">
        <v>14</v>
      </c>
      <c r="B22" s="177">
        <v>12</v>
      </c>
      <c r="C22" s="163">
        <v>9</v>
      </c>
      <c r="D22" s="164" t="s">
        <v>1225</v>
      </c>
      <c r="E22" s="165">
        <v>29091</v>
      </c>
      <c r="F22" s="163">
        <v>1</v>
      </c>
      <c r="G22" s="163" t="s">
        <v>1293</v>
      </c>
      <c r="H22" s="163" t="s">
        <v>150</v>
      </c>
      <c r="I22" s="133" t="s">
        <v>638</v>
      </c>
      <c r="J22" s="164" t="s">
        <v>86</v>
      </c>
      <c r="K22" s="163" t="s">
        <v>1294</v>
      </c>
      <c r="L22" s="163" t="s">
        <v>1226</v>
      </c>
      <c r="M22" s="180" t="s">
        <v>1284</v>
      </c>
    </row>
    <row r="23" spans="1:13">
      <c r="A23" s="189">
        <v>15</v>
      </c>
      <c r="B23" s="163">
        <v>13</v>
      </c>
      <c r="C23" s="177">
        <v>10</v>
      </c>
      <c r="D23" s="164" t="s">
        <v>959</v>
      </c>
      <c r="E23" s="165">
        <v>33662</v>
      </c>
      <c r="F23" s="163" t="s">
        <v>29</v>
      </c>
      <c r="G23" s="163" t="s">
        <v>1300</v>
      </c>
      <c r="H23" s="163" t="s">
        <v>1051</v>
      </c>
      <c r="I23" s="133" t="s">
        <v>638</v>
      </c>
      <c r="J23" s="164" t="s">
        <v>86</v>
      </c>
      <c r="K23" s="163" t="s">
        <v>1294</v>
      </c>
      <c r="L23" s="163" t="s">
        <v>960</v>
      </c>
      <c r="M23" s="180" t="s">
        <v>1284</v>
      </c>
    </row>
    <row r="24" spans="1:13" s="184" customFormat="1" ht="14.85" customHeight="1">
      <c r="A24" s="190"/>
      <c r="B24" s="181"/>
      <c r="C24" s="181"/>
      <c r="D24" s="182"/>
      <c r="E24" s="181"/>
      <c r="F24" s="181"/>
      <c r="G24" s="181"/>
      <c r="H24" s="181"/>
      <c r="I24" s="182"/>
      <c r="J24" s="183"/>
      <c r="K24" s="181"/>
      <c r="L24" s="181"/>
    </row>
    <row r="25" spans="1:13" s="180" customFormat="1" ht="14.85" customHeight="1">
      <c r="A25" s="189">
        <v>16</v>
      </c>
      <c r="B25" s="177">
        <v>14</v>
      </c>
      <c r="C25" s="177">
        <v>1</v>
      </c>
      <c r="D25" s="178" t="s">
        <v>1295</v>
      </c>
      <c r="E25" s="185">
        <v>41828</v>
      </c>
      <c r="F25" s="177">
        <v>3</v>
      </c>
      <c r="G25" s="177" t="s">
        <v>172</v>
      </c>
      <c r="H25" s="177" t="s">
        <v>1296</v>
      </c>
      <c r="I25" s="178" t="s">
        <v>20</v>
      </c>
      <c r="J25" s="164" t="s">
        <v>86</v>
      </c>
      <c r="K25" s="177"/>
      <c r="L25" s="177" t="s">
        <v>1297</v>
      </c>
      <c r="M25" s="180" t="s">
        <v>1284</v>
      </c>
    </row>
    <row r="26" spans="1:13" s="184" customFormat="1" ht="14.85" customHeight="1">
      <c r="A26" s="190"/>
      <c r="B26" s="181"/>
      <c r="C26" s="181"/>
      <c r="D26" s="182"/>
      <c r="E26" s="181"/>
      <c r="F26" s="181"/>
      <c r="G26" s="181"/>
      <c r="H26" s="181"/>
      <c r="I26" s="182"/>
      <c r="J26" s="183"/>
      <c r="K26" s="181"/>
      <c r="L26" s="181"/>
    </row>
    <row r="27" spans="1:13" s="180" customFormat="1">
      <c r="A27" s="189">
        <v>17</v>
      </c>
      <c r="B27" s="196" t="s">
        <v>1486</v>
      </c>
      <c r="C27" s="196">
        <v>1</v>
      </c>
      <c r="D27" s="197" t="s">
        <v>1483</v>
      </c>
      <c r="E27" s="198">
        <v>36853</v>
      </c>
      <c r="F27" s="196" t="s">
        <v>27</v>
      </c>
      <c r="G27" s="196" t="s">
        <v>417</v>
      </c>
      <c r="H27" s="196" t="s">
        <v>1185</v>
      </c>
      <c r="I27" s="197" t="s">
        <v>45</v>
      </c>
      <c r="J27" s="197" t="s">
        <v>86</v>
      </c>
      <c r="K27" s="177" t="s">
        <v>1184</v>
      </c>
      <c r="L27" s="186" t="s">
        <v>563</v>
      </c>
      <c r="M27" s="180" t="s">
        <v>1278</v>
      </c>
    </row>
    <row r="28" spans="1:13" s="184" customFormat="1" ht="14.85" customHeight="1">
      <c r="A28" s="190"/>
      <c r="B28" s="181"/>
      <c r="C28" s="181"/>
      <c r="D28" s="182"/>
      <c r="E28" s="181"/>
      <c r="F28" s="181"/>
      <c r="G28" s="181"/>
      <c r="H28" s="181"/>
      <c r="I28" s="182"/>
      <c r="J28" s="183"/>
      <c r="K28" s="181"/>
      <c r="L28" s="181"/>
    </row>
    <row r="29" spans="1:13">
      <c r="A29" s="187">
        <v>18</v>
      </c>
      <c r="B29" s="163">
        <v>15</v>
      </c>
      <c r="C29" s="163">
        <v>1</v>
      </c>
      <c r="D29" s="164" t="s">
        <v>104</v>
      </c>
      <c r="E29" s="165">
        <v>25256</v>
      </c>
      <c r="F29" s="163" t="s">
        <v>9</v>
      </c>
      <c r="G29" s="163" t="s">
        <v>805</v>
      </c>
      <c r="H29" s="163" t="s">
        <v>399</v>
      </c>
      <c r="I29" s="164" t="s">
        <v>17</v>
      </c>
      <c r="J29" s="164" t="s">
        <v>86</v>
      </c>
      <c r="K29" s="163" t="s">
        <v>774</v>
      </c>
      <c r="L29" s="163" t="s">
        <v>530</v>
      </c>
      <c r="M29" s="73" t="s">
        <v>1304</v>
      </c>
    </row>
    <row r="30" spans="1:13">
      <c r="A30" s="187">
        <v>19</v>
      </c>
      <c r="B30" s="163">
        <v>16</v>
      </c>
      <c r="C30" s="163">
        <v>2</v>
      </c>
      <c r="D30" s="164" t="s">
        <v>101</v>
      </c>
      <c r="E30" s="165">
        <v>27776</v>
      </c>
      <c r="F30" s="163" t="s">
        <v>9</v>
      </c>
      <c r="G30" s="163" t="s">
        <v>805</v>
      </c>
      <c r="H30" s="163" t="s">
        <v>399</v>
      </c>
      <c r="I30" s="164" t="s">
        <v>17</v>
      </c>
      <c r="J30" s="164" t="s">
        <v>86</v>
      </c>
      <c r="K30" s="163" t="s">
        <v>774</v>
      </c>
      <c r="L30" s="163" t="s">
        <v>530</v>
      </c>
      <c r="M30" s="73" t="s">
        <v>1303</v>
      </c>
    </row>
    <row r="31" spans="1:13">
      <c r="A31" s="187">
        <v>20</v>
      </c>
      <c r="B31" s="163">
        <v>17</v>
      </c>
      <c r="C31" s="163">
        <v>3</v>
      </c>
      <c r="D31" s="164" t="s">
        <v>334</v>
      </c>
      <c r="E31" s="165">
        <v>33258</v>
      </c>
      <c r="F31" s="163" t="s">
        <v>27</v>
      </c>
      <c r="G31" s="163" t="s">
        <v>805</v>
      </c>
      <c r="H31" s="163" t="s">
        <v>399</v>
      </c>
      <c r="I31" s="164" t="s">
        <v>17</v>
      </c>
      <c r="J31" s="164" t="s">
        <v>86</v>
      </c>
      <c r="K31" s="163" t="s">
        <v>774</v>
      </c>
      <c r="L31" s="163" t="s">
        <v>530</v>
      </c>
      <c r="M31" s="73" t="s">
        <v>1303</v>
      </c>
    </row>
    <row r="32" spans="1:13">
      <c r="A32" s="187">
        <v>21</v>
      </c>
      <c r="B32" s="163">
        <v>18</v>
      </c>
      <c r="C32" s="163">
        <v>4</v>
      </c>
      <c r="D32" s="164" t="s">
        <v>782</v>
      </c>
      <c r="E32" s="165">
        <v>35237</v>
      </c>
      <c r="F32" s="163" t="s">
        <v>27</v>
      </c>
      <c r="G32" s="163" t="s">
        <v>805</v>
      </c>
      <c r="H32" s="163" t="s">
        <v>399</v>
      </c>
      <c r="I32" s="164" t="s">
        <v>17</v>
      </c>
      <c r="J32" s="164" t="s">
        <v>86</v>
      </c>
      <c r="K32" s="163" t="s">
        <v>774</v>
      </c>
      <c r="L32" s="163" t="s">
        <v>783</v>
      </c>
      <c r="M32" s="73" t="s">
        <v>1303</v>
      </c>
    </row>
    <row r="33" spans="1:28">
      <c r="A33" s="187">
        <v>22</v>
      </c>
      <c r="B33" s="163">
        <v>19</v>
      </c>
      <c r="C33" s="163">
        <v>5</v>
      </c>
      <c r="D33" s="164" t="s">
        <v>197</v>
      </c>
      <c r="E33" s="165">
        <v>37061</v>
      </c>
      <c r="F33" s="163" t="s">
        <v>27</v>
      </c>
      <c r="G33" s="163" t="s">
        <v>805</v>
      </c>
      <c r="H33" s="163" t="s">
        <v>399</v>
      </c>
      <c r="I33" s="164" t="s">
        <v>17</v>
      </c>
      <c r="J33" s="164" t="s">
        <v>86</v>
      </c>
      <c r="K33" s="163" t="s">
        <v>774</v>
      </c>
      <c r="L33" s="163" t="s">
        <v>530</v>
      </c>
      <c r="M33" s="73" t="s">
        <v>1303</v>
      </c>
    </row>
    <row r="34" spans="1:28" s="180" customFormat="1" ht="14.85" customHeight="1">
      <c r="A34" s="187">
        <v>23</v>
      </c>
      <c r="B34" s="163">
        <v>20</v>
      </c>
      <c r="C34" s="177">
        <v>6</v>
      </c>
      <c r="D34" s="178" t="s">
        <v>335</v>
      </c>
      <c r="E34" s="185">
        <v>26578</v>
      </c>
      <c r="F34" s="177" t="s">
        <v>29</v>
      </c>
      <c r="G34" s="163" t="s">
        <v>805</v>
      </c>
      <c r="H34" s="163" t="s">
        <v>399</v>
      </c>
      <c r="I34" s="178" t="s">
        <v>98</v>
      </c>
      <c r="J34" s="179" t="s">
        <v>86</v>
      </c>
      <c r="K34" s="163" t="s">
        <v>774</v>
      </c>
      <c r="L34" s="177" t="s">
        <v>530</v>
      </c>
      <c r="M34" s="73" t="s">
        <v>1303</v>
      </c>
    </row>
    <row r="35" spans="1:28">
      <c r="A35" s="187">
        <v>24</v>
      </c>
      <c r="B35" s="163">
        <v>21</v>
      </c>
      <c r="C35" s="163">
        <v>7</v>
      </c>
      <c r="D35" s="164" t="s">
        <v>945</v>
      </c>
      <c r="E35" s="165">
        <v>31489</v>
      </c>
      <c r="F35" s="163" t="s">
        <v>27</v>
      </c>
      <c r="G35" s="163" t="s">
        <v>805</v>
      </c>
      <c r="H35" s="163" t="s">
        <v>399</v>
      </c>
      <c r="I35" s="178" t="s">
        <v>98</v>
      </c>
      <c r="J35" s="164" t="s">
        <v>86</v>
      </c>
      <c r="K35" s="163" t="s">
        <v>774</v>
      </c>
      <c r="L35" s="163" t="s">
        <v>783</v>
      </c>
      <c r="M35" s="73" t="s">
        <v>1303</v>
      </c>
    </row>
    <row r="36" spans="1:28">
      <c r="A36" s="187">
        <v>25</v>
      </c>
      <c r="B36" s="163">
        <v>22</v>
      </c>
      <c r="C36" s="163">
        <v>8</v>
      </c>
      <c r="D36" s="164" t="s">
        <v>107</v>
      </c>
      <c r="E36" s="165">
        <v>35801</v>
      </c>
      <c r="F36" s="163" t="s">
        <v>27</v>
      </c>
      <c r="G36" s="163" t="s">
        <v>805</v>
      </c>
      <c r="H36" s="163" t="s">
        <v>47</v>
      </c>
      <c r="I36" s="133" t="s">
        <v>17</v>
      </c>
      <c r="J36" s="164" t="s">
        <v>86</v>
      </c>
      <c r="K36" s="163" t="s">
        <v>774</v>
      </c>
      <c r="L36" s="163" t="s">
        <v>599</v>
      </c>
      <c r="M36" s="73" t="s">
        <v>1303</v>
      </c>
    </row>
    <row r="37" spans="1:28">
      <c r="A37" s="187">
        <v>26</v>
      </c>
      <c r="B37" s="163">
        <v>23</v>
      </c>
      <c r="C37" s="163">
        <v>9</v>
      </c>
      <c r="D37" s="164" t="s">
        <v>196</v>
      </c>
      <c r="E37" s="165">
        <v>27275</v>
      </c>
      <c r="F37" s="163" t="s">
        <v>9</v>
      </c>
      <c r="G37" s="163" t="s">
        <v>805</v>
      </c>
      <c r="H37" s="163" t="s">
        <v>47</v>
      </c>
      <c r="I37" s="164" t="s">
        <v>17</v>
      </c>
      <c r="J37" s="164" t="s">
        <v>86</v>
      </c>
      <c r="K37" s="163" t="s">
        <v>774</v>
      </c>
      <c r="L37" s="163" t="s">
        <v>789</v>
      </c>
      <c r="M37" s="73" t="s">
        <v>1303</v>
      </c>
    </row>
    <row r="38" spans="1:28">
      <c r="A38" s="187">
        <v>27</v>
      </c>
      <c r="B38" s="163">
        <v>24</v>
      </c>
      <c r="C38" s="163">
        <v>10</v>
      </c>
      <c r="D38" s="164" t="s">
        <v>946</v>
      </c>
      <c r="E38" s="165">
        <v>31877</v>
      </c>
      <c r="F38" s="163" t="s">
        <v>27</v>
      </c>
      <c r="G38" s="163" t="s">
        <v>805</v>
      </c>
      <c r="H38" s="163" t="s">
        <v>47</v>
      </c>
      <c r="I38" s="133" t="s">
        <v>98</v>
      </c>
      <c r="J38" s="164" t="s">
        <v>86</v>
      </c>
      <c r="K38" s="163" t="s">
        <v>774</v>
      </c>
      <c r="L38" s="163" t="s">
        <v>789</v>
      </c>
      <c r="M38" s="73" t="s">
        <v>1303</v>
      </c>
    </row>
    <row r="39" spans="1:28">
      <c r="A39" s="187">
        <v>28</v>
      </c>
      <c r="B39" s="163">
        <v>25</v>
      </c>
      <c r="C39" s="163">
        <v>11</v>
      </c>
      <c r="D39" s="164" t="s">
        <v>338</v>
      </c>
      <c r="E39" s="165">
        <v>37280</v>
      </c>
      <c r="F39" s="163" t="s">
        <v>29</v>
      </c>
      <c r="G39" s="163" t="s">
        <v>805</v>
      </c>
      <c r="H39" s="163" t="s">
        <v>47</v>
      </c>
      <c r="I39" s="164" t="s">
        <v>98</v>
      </c>
      <c r="J39" s="164" t="s">
        <v>86</v>
      </c>
      <c r="K39" s="163" t="s">
        <v>774</v>
      </c>
      <c r="L39" s="163" t="s">
        <v>790</v>
      </c>
      <c r="M39" s="73" t="s">
        <v>1303</v>
      </c>
    </row>
    <row r="40" spans="1:28">
      <c r="A40" s="187">
        <v>29</v>
      </c>
      <c r="B40" s="163">
        <v>26</v>
      </c>
      <c r="C40" s="163">
        <v>12</v>
      </c>
      <c r="D40" s="164" t="s">
        <v>198</v>
      </c>
      <c r="E40" s="165">
        <v>35810</v>
      </c>
      <c r="F40" s="163" t="s">
        <v>27</v>
      </c>
      <c r="G40" s="163" t="s">
        <v>805</v>
      </c>
      <c r="H40" s="163" t="s">
        <v>178</v>
      </c>
      <c r="I40" s="164" t="s">
        <v>12</v>
      </c>
      <c r="J40" s="164" t="s">
        <v>86</v>
      </c>
      <c r="K40" s="163" t="s">
        <v>774</v>
      </c>
      <c r="L40" s="163" t="s">
        <v>791</v>
      </c>
      <c r="M40" s="73" t="s">
        <v>1303</v>
      </c>
    </row>
    <row r="41" spans="1:28">
      <c r="A41" s="187">
        <v>30</v>
      </c>
      <c r="B41" s="163">
        <v>27</v>
      </c>
      <c r="C41" s="163">
        <v>13</v>
      </c>
      <c r="D41" s="164" t="s">
        <v>1602</v>
      </c>
      <c r="E41" s="165">
        <v>36262</v>
      </c>
      <c r="F41" s="163" t="s">
        <v>29</v>
      </c>
      <c r="G41" s="163" t="s">
        <v>805</v>
      </c>
      <c r="H41" s="163" t="s">
        <v>47</v>
      </c>
      <c r="I41" s="133" t="s">
        <v>17</v>
      </c>
      <c r="J41" s="164" t="s">
        <v>86</v>
      </c>
      <c r="K41" s="163" t="s">
        <v>774</v>
      </c>
      <c r="L41" s="163" t="s">
        <v>789</v>
      </c>
      <c r="M41" s="73" t="s">
        <v>1603</v>
      </c>
    </row>
    <row r="42" spans="1:28" s="184" customFormat="1">
      <c r="A42" s="190"/>
      <c r="B42" s="181"/>
      <c r="C42" s="181"/>
      <c r="D42" s="182"/>
      <c r="E42" s="200"/>
      <c r="F42" s="181"/>
      <c r="G42" s="181"/>
      <c r="H42" s="181"/>
      <c r="I42" s="182"/>
      <c r="J42" s="182"/>
      <c r="K42" s="181"/>
      <c r="L42" s="181"/>
    </row>
    <row r="43" spans="1:28" s="180" customFormat="1">
      <c r="A43" s="189">
        <v>31</v>
      </c>
      <c r="B43" s="177">
        <v>28</v>
      </c>
      <c r="C43" s="177">
        <v>1</v>
      </c>
      <c r="D43" s="178" t="s">
        <v>1302</v>
      </c>
      <c r="E43" s="185">
        <v>39360</v>
      </c>
      <c r="F43" s="177" t="s">
        <v>29</v>
      </c>
      <c r="G43" s="177" t="s">
        <v>150</v>
      </c>
      <c r="H43" s="177" t="s">
        <v>656</v>
      </c>
      <c r="I43" s="199" t="s">
        <v>45</v>
      </c>
      <c r="J43" s="178" t="s">
        <v>647</v>
      </c>
      <c r="K43" s="177" t="s">
        <v>997</v>
      </c>
      <c r="L43" s="177" t="s">
        <v>658</v>
      </c>
      <c r="M43" s="180" t="s">
        <v>1305</v>
      </c>
      <c r="AA43" s="180" t="s">
        <v>1551</v>
      </c>
    </row>
    <row r="44" spans="1:28" s="180" customFormat="1">
      <c r="A44" s="189">
        <v>32</v>
      </c>
      <c r="B44" s="177">
        <v>29</v>
      </c>
      <c r="C44" s="177">
        <v>2</v>
      </c>
      <c r="D44" s="178" t="s">
        <v>996</v>
      </c>
      <c r="E44" s="185">
        <v>39099</v>
      </c>
      <c r="F44" s="177" t="s">
        <v>29</v>
      </c>
      <c r="G44" s="177" t="s">
        <v>150</v>
      </c>
      <c r="H44" s="177" t="s">
        <v>656</v>
      </c>
      <c r="I44" s="199" t="s">
        <v>20</v>
      </c>
      <c r="J44" s="178" t="s">
        <v>647</v>
      </c>
      <c r="K44" s="177" t="s">
        <v>997</v>
      </c>
      <c r="L44" s="177" t="s">
        <v>658</v>
      </c>
      <c r="M44" s="180" t="s">
        <v>1305</v>
      </c>
      <c r="AA44" s="180" t="s">
        <v>1551</v>
      </c>
    </row>
    <row r="45" spans="1:28" s="180" customFormat="1">
      <c r="A45" s="189">
        <v>33</v>
      </c>
      <c r="B45" s="177">
        <v>30</v>
      </c>
      <c r="C45" s="177">
        <v>3</v>
      </c>
      <c r="D45" s="178" t="s">
        <v>995</v>
      </c>
      <c r="E45" s="185">
        <v>36895</v>
      </c>
      <c r="F45" s="177" t="s">
        <v>27</v>
      </c>
      <c r="G45" s="177" t="s">
        <v>150</v>
      </c>
      <c r="H45" s="177" t="s">
        <v>656</v>
      </c>
      <c r="I45" s="199" t="s">
        <v>638</v>
      </c>
      <c r="J45" s="178" t="s">
        <v>647</v>
      </c>
      <c r="K45" s="177" t="s">
        <v>997</v>
      </c>
      <c r="L45" s="177" t="s">
        <v>658</v>
      </c>
      <c r="M45" s="180" t="s">
        <v>1305</v>
      </c>
      <c r="AA45" s="180" t="s">
        <v>1551</v>
      </c>
    </row>
    <row r="46" spans="1:28" s="184" customFormat="1" ht="14.85" customHeight="1">
      <c r="A46" s="190"/>
      <c r="B46" s="181"/>
      <c r="C46" s="181"/>
      <c r="D46" s="182"/>
      <c r="E46" s="181"/>
      <c r="F46" s="181"/>
      <c r="G46" s="181"/>
      <c r="H46" s="181"/>
      <c r="I46" s="182"/>
      <c r="J46" s="183"/>
      <c r="K46" s="181"/>
      <c r="L46" s="181"/>
    </row>
    <row r="47" spans="1:28">
      <c r="A47" s="187">
        <v>34</v>
      </c>
      <c r="B47" s="126">
        <v>31</v>
      </c>
      <c r="C47" s="126">
        <v>1</v>
      </c>
      <c r="D47" s="132" t="s">
        <v>723</v>
      </c>
      <c r="E47" s="128">
        <v>37818</v>
      </c>
      <c r="F47" s="126" t="s">
        <v>27</v>
      </c>
      <c r="G47" s="126" t="s">
        <v>302</v>
      </c>
      <c r="H47" s="126" t="s">
        <v>305</v>
      </c>
      <c r="I47" s="132" t="s">
        <v>45</v>
      </c>
      <c r="J47" s="132" t="s">
        <v>86</v>
      </c>
      <c r="K47" s="126" t="s">
        <v>657</v>
      </c>
      <c r="L47" s="126" t="s">
        <v>511</v>
      </c>
      <c r="M47" s="180" t="s">
        <v>1305</v>
      </c>
      <c r="AA47" s="180" t="s">
        <v>1551</v>
      </c>
      <c r="AB47" s="73">
        <f>14000*12</f>
        <v>168000</v>
      </c>
    </row>
    <row r="48" spans="1:28" s="180" customFormat="1" ht="14.85" customHeight="1">
      <c r="A48" s="189">
        <v>35</v>
      </c>
      <c r="B48" s="177">
        <v>32</v>
      </c>
      <c r="C48" s="177">
        <v>2</v>
      </c>
      <c r="D48" s="178" t="s">
        <v>1326</v>
      </c>
      <c r="E48" s="185">
        <v>38727</v>
      </c>
      <c r="F48" s="177" t="s">
        <v>27</v>
      </c>
      <c r="G48" s="177" t="s">
        <v>302</v>
      </c>
      <c r="H48" s="177" t="s">
        <v>305</v>
      </c>
      <c r="I48" s="178" t="s">
        <v>20</v>
      </c>
      <c r="J48" s="179" t="s">
        <v>86</v>
      </c>
      <c r="K48" s="177" t="s">
        <v>657</v>
      </c>
      <c r="L48" s="177" t="s">
        <v>511</v>
      </c>
      <c r="M48" s="180" t="s">
        <v>1305</v>
      </c>
      <c r="AA48" s="180" t="s">
        <v>1551</v>
      </c>
      <c r="AB48" s="180">
        <f>7500*12</f>
        <v>90000</v>
      </c>
    </row>
    <row r="49" spans="1:28" s="184" customFormat="1" ht="14.85" customHeight="1">
      <c r="A49" s="190"/>
      <c r="B49" s="181"/>
      <c r="C49" s="181"/>
      <c r="D49" s="182"/>
      <c r="E49" s="181"/>
      <c r="F49" s="181"/>
      <c r="G49" s="181"/>
      <c r="H49" s="181"/>
      <c r="I49" s="182"/>
      <c r="J49" s="183"/>
      <c r="K49" s="181"/>
      <c r="L49" s="181"/>
    </row>
    <row r="50" spans="1:28" s="180" customFormat="1" ht="14.85" customHeight="1">
      <c r="A50" s="189">
        <v>36</v>
      </c>
      <c r="B50" s="177">
        <v>33</v>
      </c>
      <c r="C50" s="177">
        <v>1</v>
      </c>
      <c r="D50" s="178" t="s">
        <v>1262</v>
      </c>
      <c r="E50" s="185">
        <v>37763</v>
      </c>
      <c r="F50" s="177">
        <v>2</v>
      </c>
      <c r="G50" s="177" t="s">
        <v>1306</v>
      </c>
      <c r="H50" s="177" t="s">
        <v>1136</v>
      </c>
      <c r="I50" s="178" t="s">
        <v>45</v>
      </c>
      <c r="J50" s="179" t="s">
        <v>86</v>
      </c>
      <c r="K50" s="177"/>
      <c r="L50" s="177" t="s">
        <v>1265</v>
      </c>
      <c r="M50" s="180" t="s">
        <v>1305</v>
      </c>
      <c r="AA50" s="180" t="s">
        <v>1551</v>
      </c>
      <c r="AB50" s="180">
        <f>14000*12</f>
        <v>168000</v>
      </c>
    </row>
    <row r="51" spans="1:28" s="180" customFormat="1" ht="14.85" customHeight="1">
      <c r="A51" s="189">
        <v>37</v>
      </c>
      <c r="B51" s="177" t="s">
        <v>1486</v>
      </c>
      <c r="C51" s="177">
        <v>2</v>
      </c>
      <c r="D51" s="178" t="s">
        <v>1307</v>
      </c>
      <c r="E51" s="185">
        <v>38183</v>
      </c>
      <c r="F51" s="177">
        <v>2</v>
      </c>
      <c r="G51" s="177" t="s">
        <v>1306</v>
      </c>
      <c r="H51" s="177" t="s">
        <v>845</v>
      </c>
      <c r="I51" s="178" t="s">
        <v>20</v>
      </c>
      <c r="J51" s="179" t="s">
        <v>86</v>
      </c>
      <c r="K51" s="177"/>
      <c r="L51" s="177" t="s">
        <v>1268</v>
      </c>
      <c r="M51" s="180" t="s">
        <v>1305</v>
      </c>
      <c r="AA51" s="180" t="s">
        <v>1551</v>
      </c>
      <c r="AB51" s="180">
        <f>7500*12</f>
        <v>90000</v>
      </c>
    </row>
    <row r="52" spans="1:28" s="180" customFormat="1" ht="14.85" customHeight="1">
      <c r="A52" s="189">
        <v>38</v>
      </c>
      <c r="B52" s="177">
        <v>34</v>
      </c>
      <c r="C52" s="177">
        <v>3</v>
      </c>
      <c r="D52" s="178" t="s">
        <v>383</v>
      </c>
      <c r="E52" s="185" t="s">
        <v>1573</v>
      </c>
      <c r="F52" s="177" t="s">
        <v>29</v>
      </c>
      <c r="G52" s="177" t="s">
        <v>1306</v>
      </c>
      <c r="H52" s="177" t="s">
        <v>1574</v>
      </c>
      <c r="I52" s="178" t="s">
        <v>12</v>
      </c>
      <c r="J52" s="179" t="s">
        <v>86</v>
      </c>
      <c r="K52" s="177" t="s">
        <v>1575</v>
      </c>
      <c r="L52" s="177" t="s">
        <v>497</v>
      </c>
      <c r="M52" s="180" t="s">
        <v>1576</v>
      </c>
    </row>
    <row r="53" spans="1:28" s="180" customFormat="1" ht="14.85" customHeight="1">
      <c r="A53" s="189">
        <v>39</v>
      </c>
      <c r="B53" s="177">
        <v>35</v>
      </c>
      <c r="C53" s="177">
        <v>4</v>
      </c>
      <c r="D53" s="178" t="s">
        <v>1577</v>
      </c>
      <c r="E53" s="185">
        <v>38795</v>
      </c>
      <c r="F53" s="177" t="s">
        <v>29</v>
      </c>
      <c r="G53" s="177" t="s">
        <v>1306</v>
      </c>
      <c r="H53" s="177" t="s">
        <v>686</v>
      </c>
      <c r="I53" s="178" t="s">
        <v>20</v>
      </c>
      <c r="J53" s="179" t="s">
        <v>86</v>
      </c>
      <c r="K53" s="177" t="s">
        <v>1578</v>
      </c>
      <c r="L53" s="177" t="s">
        <v>1579</v>
      </c>
      <c r="M53" s="180" t="s">
        <v>1576</v>
      </c>
    </row>
    <row r="54" spans="1:28" s="180" customFormat="1" ht="14.85" customHeight="1">
      <c r="A54" s="189">
        <v>40</v>
      </c>
      <c r="B54" s="177">
        <v>36</v>
      </c>
      <c r="C54" s="177">
        <v>5</v>
      </c>
      <c r="D54" s="178" t="s">
        <v>1580</v>
      </c>
      <c r="E54" s="185">
        <v>38474</v>
      </c>
      <c r="F54" s="177" t="s">
        <v>29</v>
      </c>
      <c r="G54" s="177" t="s">
        <v>1306</v>
      </c>
      <c r="H54" s="177" t="s">
        <v>686</v>
      </c>
      <c r="I54" s="178" t="s">
        <v>20</v>
      </c>
      <c r="J54" s="179" t="s">
        <v>86</v>
      </c>
      <c r="K54" s="177" t="s">
        <v>1578</v>
      </c>
      <c r="L54" s="177" t="s">
        <v>1579</v>
      </c>
      <c r="M54" s="180" t="s">
        <v>1576</v>
      </c>
    </row>
    <row r="55" spans="1:28" s="184" customFormat="1" ht="14.85" customHeight="1">
      <c r="A55" s="190"/>
      <c r="B55" s="181"/>
      <c r="C55" s="181"/>
      <c r="D55" s="182"/>
      <c r="E55" s="181"/>
      <c r="F55" s="181"/>
      <c r="G55" s="181"/>
      <c r="H55" s="181"/>
      <c r="I55" s="182"/>
      <c r="J55" s="183"/>
      <c r="K55" s="181"/>
      <c r="L55" s="181"/>
    </row>
    <row r="56" spans="1:28">
      <c r="A56" s="187">
        <v>41</v>
      </c>
      <c r="B56" s="126">
        <v>37</v>
      </c>
      <c r="C56" s="126">
        <v>1</v>
      </c>
      <c r="D56" s="132" t="s">
        <v>21</v>
      </c>
      <c r="E56" s="128">
        <v>38159</v>
      </c>
      <c r="F56" s="126" t="s">
        <v>9</v>
      </c>
      <c r="G56" s="126" t="s">
        <v>10</v>
      </c>
      <c r="H56" s="126" t="s">
        <v>11</v>
      </c>
      <c r="I56" s="132" t="s">
        <v>17</v>
      </c>
      <c r="J56" s="132" t="s">
        <v>86</v>
      </c>
      <c r="K56" s="126" t="s">
        <v>715</v>
      </c>
      <c r="L56" s="126" t="s">
        <v>985</v>
      </c>
      <c r="M56" s="180" t="s">
        <v>1305</v>
      </c>
      <c r="AA56" s="180" t="s">
        <v>1551</v>
      </c>
      <c r="AB56" s="73">
        <f>25000*12</f>
        <v>300000</v>
      </c>
    </row>
    <row r="57" spans="1:28">
      <c r="A57" s="187">
        <v>42</v>
      </c>
      <c r="B57" s="126">
        <v>38</v>
      </c>
      <c r="C57" s="126">
        <v>2</v>
      </c>
      <c r="D57" s="132" t="s">
        <v>713</v>
      </c>
      <c r="E57" s="128">
        <v>34793</v>
      </c>
      <c r="F57" s="126" t="s">
        <v>9</v>
      </c>
      <c r="G57" s="126" t="s">
        <v>10</v>
      </c>
      <c r="H57" s="126" t="s">
        <v>11</v>
      </c>
      <c r="I57" s="132" t="s">
        <v>1308</v>
      </c>
      <c r="J57" s="132" t="s">
        <v>890</v>
      </c>
      <c r="K57" s="126" t="s">
        <v>715</v>
      </c>
      <c r="L57" s="126" t="s">
        <v>984</v>
      </c>
      <c r="M57" s="180" t="s">
        <v>1305</v>
      </c>
      <c r="AA57" s="180" t="s">
        <v>1551</v>
      </c>
      <c r="AB57" s="73">
        <f>18500*12</f>
        <v>222000</v>
      </c>
    </row>
    <row r="58" spans="1:28">
      <c r="A58" s="187">
        <v>43</v>
      </c>
      <c r="B58" s="126">
        <v>39</v>
      </c>
      <c r="C58" s="126">
        <v>3</v>
      </c>
      <c r="D58" s="132" t="s">
        <v>722</v>
      </c>
      <c r="E58" s="128">
        <v>39470</v>
      </c>
      <c r="F58" s="126" t="s">
        <v>29</v>
      </c>
      <c r="G58" s="126" t="s">
        <v>10</v>
      </c>
      <c r="H58" s="126" t="s">
        <v>11</v>
      </c>
      <c r="I58" s="132" t="s">
        <v>45</v>
      </c>
      <c r="J58" s="132" t="s">
        <v>86</v>
      </c>
      <c r="K58" s="126" t="s">
        <v>715</v>
      </c>
      <c r="L58" s="126" t="s">
        <v>986</v>
      </c>
      <c r="M58" s="180" t="s">
        <v>1305</v>
      </c>
      <c r="AA58" s="180" t="s">
        <v>1551</v>
      </c>
      <c r="AB58" s="73">
        <f>14000*12</f>
        <v>168000</v>
      </c>
    </row>
    <row r="59" spans="1:28">
      <c r="A59" s="187">
        <v>44</v>
      </c>
      <c r="B59" s="126">
        <v>40</v>
      </c>
      <c r="C59" s="126">
        <v>4</v>
      </c>
      <c r="D59" s="132" t="s">
        <v>18</v>
      </c>
      <c r="E59" s="128">
        <v>37965</v>
      </c>
      <c r="F59" s="126" t="s">
        <v>27</v>
      </c>
      <c r="G59" s="126" t="s">
        <v>10</v>
      </c>
      <c r="H59" s="126" t="s">
        <v>11</v>
      </c>
      <c r="I59" s="132" t="s">
        <v>1308</v>
      </c>
      <c r="J59" s="160" t="s">
        <v>86</v>
      </c>
      <c r="K59" s="126" t="s">
        <v>715</v>
      </c>
      <c r="L59" s="126" t="s">
        <v>986</v>
      </c>
      <c r="M59" s="180"/>
    </row>
    <row r="60" spans="1:28" s="184" customFormat="1" ht="14.85" customHeight="1">
      <c r="A60" s="190"/>
      <c r="B60" s="181"/>
      <c r="C60" s="181"/>
      <c r="D60" s="182"/>
      <c r="E60" s="181"/>
      <c r="F60" s="181"/>
      <c r="G60" s="181"/>
      <c r="H60" s="181"/>
      <c r="I60" s="182"/>
      <c r="J60" s="183"/>
      <c r="K60" s="181"/>
      <c r="L60" s="181"/>
    </row>
    <row r="61" spans="1:28">
      <c r="A61" s="187">
        <v>45</v>
      </c>
      <c r="B61" s="126" t="s">
        <v>1354</v>
      </c>
      <c r="C61" s="126">
        <v>1</v>
      </c>
      <c r="D61" s="132" t="s">
        <v>1105</v>
      </c>
      <c r="E61" s="128">
        <v>37066</v>
      </c>
      <c r="F61" s="126" t="s">
        <v>29</v>
      </c>
      <c r="G61" s="126" t="s">
        <v>1064</v>
      </c>
      <c r="H61" s="126" t="s">
        <v>1309</v>
      </c>
      <c r="I61" s="133" t="s">
        <v>1310</v>
      </c>
      <c r="J61" s="132" t="s">
        <v>86</v>
      </c>
      <c r="K61" s="126" t="s">
        <v>1080</v>
      </c>
      <c r="L61" s="126" t="s">
        <v>1193</v>
      </c>
      <c r="M61" s="180" t="s">
        <v>1305</v>
      </c>
    </row>
    <row r="62" spans="1:28" s="184" customFormat="1" ht="14.85" customHeight="1">
      <c r="A62" s="190"/>
      <c r="B62" s="181"/>
      <c r="C62" s="181"/>
      <c r="D62" s="182"/>
      <c r="E62" s="181"/>
      <c r="F62" s="181"/>
      <c r="G62" s="181"/>
      <c r="H62" s="181"/>
      <c r="I62" s="182"/>
      <c r="J62" s="183"/>
      <c r="K62" s="181"/>
      <c r="L62" s="181"/>
    </row>
    <row r="63" spans="1:28">
      <c r="A63" s="201">
        <v>46</v>
      </c>
      <c r="B63" s="163">
        <v>41</v>
      </c>
      <c r="C63" s="163">
        <v>1</v>
      </c>
      <c r="D63" s="164" t="s">
        <v>140</v>
      </c>
      <c r="E63" s="165">
        <v>30411</v>
      </c>
      <c r="F63" s="163" t="s">
        <v>9</v>
      </c>
      <c r="G63" s="163" t="s">
        <v>811</v>
      </c>
      <c r="H63" s="163" t="s">
        <v>371</v>
      </c>
      <c r="I63" s="164" t="s">
        <v>12</v>
      </c>
      <c r="J63" s="164" t="s">
        <v>86</v>
      </c>
      <c r="K63" s="163" t="s">
        <v>812</v>
      </c>
      <c r="L63" s="163" t="s">
        <v>431</v>
      </c>
      <c r="M63" s="180" t="s">
        <v>1305</v>
      </c>
      <c r="AA63" s="180" t="s">
        <v>1551</v>
      </c>
      <c r="AB63" s="73">
        <f>25000*12</f>
        <v>300000</v>
      </c>
    </row>
    <row r="64" spans="1:28">
      <c r="A64" s="201">
        <v>47</v>
      </c>
      <c r="B64" s="163">
        <v>42</v>
      </c>
      <c r="C64" s="163">
        <v>2</v>
      </c>
      <c r="D64" s="164" t="s">
        <v>813</v>
      </c>
      <c r="E64" s="165">
        <v>32547</v>
      </c>
      <c r="F64" s="163" t="s">
        <v>9</v>
      </c>
      <c r="G64" s="163" t="s">
        <v>811</v>
      </c>
      <c r="H64" s="163" t="s">
        <v>371</v>
      </c>
      <c r="I64" s="164" t="s">
        <v>1311</v>
      </c>
      <c r="J64" s="164" t="s">
        <v>86</v>
      </c>
      <c r="K64" s="163" t="s">
        <v>812</v>
      </c>
      <c r="L64" s="163" t="s">
        <v>431</v>
      </c>
      <c r="M64" s="180" t="s">
        <v>1305</v>
      </c>
    </row>
    <row r="65" spans="1:28" s="180" customFormat="1" ht="14.85" customHeight="1">
      <c r="A65" s="201">
        <v>48</v>
      </c>
      <c r="B65" s="163">
        <v>43</v>
      </c>
      <c r="C65" s="177">
        <v>3</v>
      </c>
      <c r="D65" s="178" t="s">
        <v>1312</v>
      </c>
      <c r="E65" s="185">
        <v>39346</v>
      </c>
      <c r="F65" s="177">
        <v>3</v>
      </c>
      <c r="G65" s="177" t="s">
        <v>811</v>
      </c>
      <c r="H65" s="177" t="s">
        <v>399</v>
      </c>
      <c r="I65" s="178" t="s">
        <v>20</v>
      </c>
      <c r="J65" s="179" t="s">
        <v>86</v>
      </c>
      <c r="K65" s="177" t="s">
        <v>1313</v>
      </c>
      <c r="L65" s="177" t="s">
        <v>1314</v>
      </c>
      <c r="M65" s="180" t="s">
        <v>1305</v>
      </c>
    </row>
    <row r="66" spans="1:28" s="180" customFormat="1" ht="14.85" customHeight="1">
      <c r="A66" s="201">
        <v>49</v>
      </c>
      <c r="B66" s="163">
        <v>44</v>
      </c>
      <c r="C66" s="177">
        <v>4</v>
      </c>
      <c r="D66" s="178" t="s">
        <v>137</v>
      </c>
      <c r="E66" s="185">
        <v>33992</v>
      </c>
      <c r="F66" s="177" t="s">
        <v>23</v>
      </c>
      <c r="G66" s="177" t="s">
        <v>811</v>
      </c>
      <c r="H66" s="177" t="s">
        <v>47</v>
      </c>
      <c r="I66" s="178" t="s">
        <v>12</v>
      </c>
      <c r="J66" s="179" t="s">
        <v>86</v>
      </c>
      <c r="K66" s="177"/>
      <c r="L66" s="177" t="s">
        <v>1315</v>
      </c>
      <c r="M66" s="180" t="s">
        <v>1305</v>
      </c>
      <c r="Q66" s="180" t="s">
        <v>1552</v>
      </c>
    </row>
    <row r="67" spans="1:28" s="180" customFormat="1" ht="14.85" customHeight="1">
      <c r="A67" s="201">
        <v>50</v>
      </c>
      <c r="B67" s="163">
        <v>45</v>
      </c>
      <c r="C67" s="177">
        <v>5</v>
      </c>
      <c r="D67" s="178" t="s">
        <v>143</v>
      </c>
      <c r="E67" s="185">
        <v>37355</v>
      </c>
      <c r="F67" s="177" t="s">
        <v>27</v>
      </c>
      <c r="G67" s="177" t="s">
        <v>811</v>
      </c>
      <c r="H67" s="177" t="s">
        <v>150</v>
      </c>
      <c r="I67" s="178" t="s">
        <v>12</v>
      </c>
      <c r="J67" s="179" t="s">
        <v>86</v>
      </c>
      <c r="K67" s="177" t="s">
        <v>1316</v>
      </c>
      <c r="L67" s="177" t="s">
        <v>1317</v>
      </c>
      <c r="M67" s="180" t="s">
        <v>1305</v>
      </c>
    </row>
    <row r="68" spans="1:28" s="180" customFormat="1" ht="14.85" customHeight="1">
      <c r="A68" s="201">
        <v>51</v>
      </c>
      <c r="B68" s="163">
        <v>46</v>
      </c>
      <c r="C68" s="177">
        <v>6</v>
      </c>
      <c r="D68" s="178" t="s">
        <v>817</v>
      </c>
      <c r="E68" s="185">
        <v>37952</v>
      </c>
      <c r="F68" s="177" t="s">
        <v>27</v>
      </c>
      <c r="G68" s="177" t="s">
        <v>811</v>
      </c>
      <c r="H68" s="177" t="s">
        <v>150</v>
      </c>
      <c r="I68" s="178" t="s">
        <v>12</v>
      </c>
      <c r="J68" s="179" t="s">
        <v>86</v>
      </c>
      <c r="K68" s="177" t="s">
        <v>1316</v>
      </c>
      <c r="L68" s="177" t="s">
        <v>1317</v>
      </c>
      <c r="M68" s="180" t="s">
        <v>1305</v>
      </c>
    </row>
    <row r="69" spans="1:28" s="180" customFormat="1" ht="14.85" customHeight="1">
      <c r="A69" s="201">
        <v>52</v>
      </c>
      <c r="B69" s="163">
        <v>47</v>
      </c>
      <c r="C69" s="177">
        <v>7</v>
      </c>
      <c r="D69" s="178" t="s">
        <v>950</v>
      </c>
      <c r="E69" s="185">
        <v>37242</v>
      </c>
      <c r="F69" s="177" t="s">
        <v>29</v>
      </c>
      <c r="G69" s="177" t="s">
        <v>811</v>
      </c>
      <c r="H69" s="177" t="s">
        <v>150</v>
      </c>
      <c r="I69" s="178" t="s">
        <v>1311</v>
      </c>
      <c r="J69" s="179" t="s">
        <v>86</v>
      </c>
      <c r="K69" s="177" t="s">
        <v>1316</v>
      </c>
      <c r="L69" s="177" t="s">
        <v>1317</v>
      </c>
      <c r="M69" s="180" t="s">
        <v>1305</v>
      </c>
      <c r="AA69" s="180" t="s">
        <v>1551</v>
      </c>
      <c r="AB69" s="180">
        <f>18500*12</f>
        <v>222000</v>
      </c>
    </row>
    <row r="70" spans="1:28" s="180" customFormat="1" ht="14.85" customHeight="1">
      <c r="A70" s="201">
        <v>53</v>
      </c>
      <c r="B70" s="163">
        <v>48</v>
      </c>
      <c r="C70" s="177">
        <v>8</v>
      </c>
      <c r="D70" s="178" t="s">
        <v>819</v>
      </c>
      <c r="E70" s="185">
        <v>37644</v>
      </c>
      <c r="F70" s="177" t="s">
        <v>29</v>
      </c>
      <c r="G70" s="177" t="s">
        <v>811</v>
      </c>
      <c r="H70" s="177" t="s">
        <v>150</v>
      </c>
      <c r="I70" s="178" t="s">
        <v>45</v>
      </c>
      <c r="J70" s="179" t="s">
        <v>86</v>
      </c>
      <c r="K70" s="177" t="s">
        <v>1316</v>
      </c>
      <c r="L70" s="177" t="s">
        <v>1317</v>
      </c>
      <c r="M70" s="180" t="s">
        <v>1305</v>
      </c>
      <c r="AA70" s="180" t="s">
        <v>1551</v>
      </c>
      <c r="AB70" s="180">
        <f>14000*12</f>
        <v>168000</v>
      </c>
    </row>
    <row r="71" spans="1:28" s="184" customFormat="1">
      <c r="A71" s="190"/>
      <c r="B71" s="181"/>
      <c r="C71" s="181"/>
      <c r="D71" s="182"/>
      <c r="E71" s="181"/>
      <c r="F71" s="181"/>
      <c r="G71" s="181"/>
      <c r="H71" s="181"/>
      <c r="I71" s="182"/>
      <c r="J71" s="183"/>
      <c r="K71" s="181"/>
      <c r="L71" s="181"/>
    </row>
    <row r="72" spans="1:28">
      <c r="A72" s="187">
        <v>54</v>
      </c>
      <c r="B72" s="126">
        <v>49</v>
      </c>
      <c r="C72" s="126">
        <v>1</v>
      </c>
      <c r="D72" s="132" t="s">
        <v>1318</v>
      </c>
      <c r="E72" s="128">
        <v>32989</v>
      </c>
      <c r="F72" s="126" t="s">
        <v>27</v>
      </c>
      <c r="G72" s="126" t="s">
        <v>751</v>
      </c>
      <c r="H72" s="126" t="s">
        <v>1058</v>
      </c>
      <c r="I72" s="133" t="s">
        <v>17</v>
      </c>
      <c r="J72" s="132" t="s">
        <v>86</v>
      </c>
      <c r="K72" s="126" t="s">
        <v>753</v>
      </c>
      <c r="L72" s="126" t="s">
        <v>976</v>
      </c>
      <c r="M72" s="73" t="s">
        <v>1320</v>
      </c>
    </row>
    <row r="73" spans="1:28">
      <c r="A73" s="187">
        <v>55</v>
      </c>
      <c r="B73" s="126">
        <v>50</v>
      </c>
      <c r="C73" s="126">
        <v>2</v>
      </c>
      <c r="D73" s="132" t="s">
        <v>298</v>
      </c>
      <c r="E73" s="128">
        <v>35831</v>
      </c>
      <c r="F73" s="126" t="s">
        <v>27</v>
      </c>
      <c r="G73" s="126" t="s">
        <v>751</v>
      </c>
      <c r="H73" s="126" t="s">
        <v>752</v>
      </c>
      <c r="I73" s="133" t="s">
        <v>17</v>
      </c>
      <c r="J73" s="132" t="s">
        <v>86</v>
      </c>
      <c r="K73" s="126" t="s">
        <v>753</v>
      </c>
      <c r="L73" s="126" t="s">
        <v>754</v>
      </c>
      <c r="M73" s="73" t="s">
        <v>1320</v>
      </c>
    </row>
    <row r="74" spans="1:28">
      <c r="A74" s="187">
        <v>56</v>
      </c>
      <c r="B74" s="126">
        <v>51</v>
      </c>
      <c r="C74" s="126">
        <v>3</v>
      </c>
      <c r="D74" s="132" t="s">
        <v>750</v>
      </c>
      <c r="E74" s="128">
        <v>37142</v>
      </c>
      <c r="F74" s="126" t="s">
        <v>29</v>
      </c>
      <c r="G74" s="126" t="s">
        <v>751</v>
      </c>
      <c r="H74" s="126" t="s">
        <v>752</v>
      </c>
      <c r="I74" s="133" t="s">
        <v>17</v>
      </c>
      <c r="J74" s="132" t="s">
        <v>86</v>
      </c>
      <c r="K74" s="126" t="s">
        <v>753</v>
      </c>
      <c r="L74" s="126" t="s">
        <v>754</v>
      </c>
      <c r="M74" s="73" t="s">
        <v>1320</v>
      </c>
    </row>
    <row r="75" spans="1:28">
      <c r="A75" s="187">
        <v>57</v>
      </c>
      <c r="B75" s="126">
        <v>52</v>
      </c>
      <c r="C75" s="126">
        <v>4</v>
      </c>
      <c r="D75" s="132" t="s">
        <v>973</v>
      </c>
      <c r="E75" s="128">
        <v>38545</v>
      </c>
      <c r="F75" s="126" t="s">
        <v>29</v>
      </c>
      <c r="G75" s="126" t="s">
        <v>751</v>
      </c>
      <c r="H75" s="126" t="s">
        <v>751</v>
      </c>
      <c r="I75" s="132" t="s">
        <v>45</v>
      </c>
      <c r="J75" s="132" t="s">
        <v>86</v>
      </c>
      <c r="K75" s="126" t="s">
        <v>753</v>
      </c>
      <c r="L75" s="126" t="s">
        <v>754</v>
      </c>
      <c r="M75" s="73" t="s">
        <v>1320</v>
      </c>
    </row>
    <row r="76" spans="1:28">
      <c r="A76" s="187">
        <v>58</v>
      </c>
      <c r="B76" s="126">
        <v>53</v>
      </c>
      <c r="C76" s="126">
        <v>5</v>
      </c>
      <c r="D76" s="132" t="s">
        <v>1319</v>
      </c>
      <c r="E76" s="128">
        <v>39286</v>
      </c>
      <c r="F76" s="126">
        <v>1</v>
      </c>
      <c r="G76" s="126" t="s">
        <v>751</v>
      </c>
      <c r="H76" s="126" t="s">
        <v>751</v>
      </c>
      <c r="I76" s="132" t="s">
        <v>20</v>
      </c>
      <c r="J76" s="160" t="s">
        <v>86</v>
      </c>
      <c r="K76" s="126" t="s">
        <v>753</v>
      </c>
      <c r="L76" s="126" t="s">
        <v>754</v>
      </c>
      <c r="M76" s="73" t="s">
        <v>1320</v>
      </c>
    </row>
    <row r="77" spans="1:28">
      <c r="A77" s="187">
        <v>59</v>
      </c>
      <c r="B77" s="126">
        <v>54</v>
      </c>
      <c r="C77" s="126">
        <v>6</v>
      </c>
      <c r="D77" s="132" t="s">
        <v>977</v>
      </c>
      <c r="E77" s="128">
        <v>37182</v>
      </c>
      <c r="F77" s="126" t="s">
        <v>29</v>
      </c>
      <c r="G77" s="126" t="s">
        <v>751</v>
      </c>
      <c r="H77" s="126" t="s">
        <v>299</v>
      </c>
      <c r="I77" s="133" t="s">
        <v>638</v>
      </c>
      <c r="J77" s="132" t="s">
        <v>86</v>
      </c>
      <c r="K77" s="126" t="s">
        <v>978</v>
      </c>
      <c r="L77" s="126" t="s">
        <v>979</v>
      </c>
      <c r="M77" s="73" t="s">
        <v>1320</v>
      </c>
    </row>
    <row r="78" spans="1:28">
      <c r="A78" s="187">
        <v>60</v>
      </c>
      <c r="B78" s="126">
        <v>55</v>
      </c>
      <c r="C78" s="126">
        <v>7</v>
      </c>
      <c r="D78" s="132" t="s">
        <v>1256</v>
      </c>
      <c r="E78" s="128">
        <v>36623</v>
      </c>
      <c r="F78" s="126" t="s">
        <v>29</v>
      </c>
      <c r="G78" s="126" t="s">
        <v>751</v>
      </c>
      <c r="H78" s="126" t="s">
        <v>299</v>
      </c>
      <c r="I78" s="133" t="s">
        <v>17</v>
      </c>
      <c r="J78" s="132" t="s">
        <v>86</v>
      </c>
      <c r="K78" s="126" t="s">
        <v>437</v>
      </c>
      <c r="L78" s="126" t="s">
        <v>436</v>
      </c>
      <c r="M78" s="73" t="s">
        <v>1320</v>
      </c>
      <c r="AA78" s="73" t="s">
        <v>1478</v>
      </c>
      <c r="AB78" s="73">
        <f>18500*3+25000*9</f>
        <v>280500</v>
      </c>
    </row>
    <row r="79" spans="1:28" s="184" customFormat="1">
      <c r="A79" s="190"/>
      <c r="B79" s="181"/>
      <c r="C79" s="181"/>
      <c r="D79" s="182"/>
      <c r="E79" s="200"/>
      <c r="F79" s="181"/>
      <c r="G79" s="181"/>
      <c r="H79" s="181"/>
      <c r="I79" s="182"/>
      <c r="J79" s="183"/>
      <c r="K79" s="181"/>
      <c r="L79" s="181"/>
    </row>
    <row r="80" spans="1:28">
      <c r="A80" s="187">
        <v>61</v>
      </c>
      <c r="B80" s="126">
        <v>56</v>
      </c>
      <c r="C80" s="126">
        <v>1</v>
      </c>
      <c r="D80" s="132" t="s">
        <v>963</v>
      </c>
      <c r="E80" s="128">
        <v>30159</v>
      </c>
      <c r="F80" s="126" t="s">
        <v>9</v>
      </c>
      <c r="G80" s="126" t="s">
        <v>697</v>
      </c>
      <c r="H80" s="126" t="s">
        <v>966</v>
      </c>
      <c r="I80" s="132" t="s">
        <v>12</v>
      </c>
      <c r="J80" s="132" t="s">
        <v>86</v>
      </c>
      <c r="K80" s="126" t="s">
        <v>934</v>
      </c>
      <c r="L80" s="126" t="s">
        <v>436</v>
      </c>
      <c r="M80" s="73" t="s">
        <v>1320</v>
      </c>
    </row>
    <row r="81" spans="1:27">
      <c r="A81" s="187">
        <v>62</v>
      </c>
      <c r="B81" s="126">
        <v>57</v>
      </c>
      <c r="C81" s="126">
        <v>2</v>
      </c>
      <c r="D81" s="132" t="s">
        <v>1321</v>
      </c>
      <c r="E81" s="128">
        <v>36508</v>
      </c>
      <c r="F81" s="126" t="s">
        <v>27</v>
      </c>
      <c r="G81" s="126" t="s">
        <v>697</v>
      </c>
      <c r="H81" s="126" t="s">
        <v>966</v>
      </c>
      <c r="I81" s="133" t="s">
        <v>638</v>
      </c>
      <c r="J81" s="132" t="s">
        <v>86</v>
      </c>
      <c r="K81" s="126" t="s">
        <v>934</v>
      </c>
      <c r="L81" s="126" t="s">
        <v>436</v>
      </c>
      <c r="M81" s="73" t="s">
        <v>1320</v>
      </c>
    </row>
    <row r="82" spans="1:27">
      <c r="A82" s="187">
        <v>63</v>
      </c>
      <c r="B82" s="126">
        <v>58</v>
      </c>
      <c r="C82" s="126">
        <v>3</v>
      </c>
      <c r="D82" s="132" t="s">
        <v>318</v>
      </c>
      <c r="E82" s="128">
        <v>36035</v>
      </c>
      <c r="F82" s="126" t="s">
        <v>27</v>
      </c>
      <c r="G82" s="126" t="s">
        <v>697</v>
      </c>
      <c r="H82" s="126" t="s">
        <v>698</v>
      </c>
      <c r="I82" s="133" t="s">
        <v>12</v>
      </c>
      <c r="J82" s="132" t="s">
        <v>86</v>
      </c>
      <c r="K82" s="126" t="s">
        <v>934</v>
      </c>
      <c r="L82" s="126" t="s">
        <v>441</v>
      </c>
      <c r="M82" s="73" t="s">
        <v>1320</v>
      </c>
    </row>
    <row r="83" spans="1:27">
      <c r="A83" s="187">
        <v>64</v>
      </c>
      <c r="B83" s="126">
        <v>59</v>
      </c>
      <c r="C83" s="126">
        <v>4</v>
      </c>
      <c r="D83" s="132" t="s">
        <v>1018</v>
      </c>
      <c r="E83" s="128">
        <v>37659</v>
      </c>
      <c r="F83" s="126" t="s">
        <v>29</v>
      </c>
      <c r="G83" s="126" t="s">
        <v>697</v>
      </c>
      <c r="H83" s="126" t="s">
        <v>698</v>
      </c>
      <c r="I83" s="133" t="s">
        <v>45</v>
      </c>
      <c r="J83" s="132" t="s">
        <v>86</v>
      </c>
      <c r="K83" s="126" t="s">
        <v>934</v>
      </c>
      <c r="L83" s="126" t="s">
        <v>444</v>
      </c>
      <c r="M83" s="73" t="s">
        <v>1320</v>
      </c>
    </row>
    <row r="84" spans="1:27">
      <c r="A84" s="187">
        <v>65</v>
      </c>
      <c r="B84" s="126">
        <v>60</v>
      </c>
      <c r="C84" s="126">
        <v>5</v>
      </c>
      <c r="D84" s="132" t="s">
        <v>970</v>
      </c>
      <c r="E84" s="128">
        <v>38343</v>
      </c>
      <c r="F84" s="126" t="s">
        <v>29</v>
      </c>
      <c r="G84" s="126" t="s">
        <v>697</v>
      </c>
      <c r="H84" s="126" t="s">
        <v>698</v>
      </c>
      <c r="I84" s="133" t="s">
        <v>45</v>
      </c>
      <c r="J84" s="132" t="s">
        <v>86</v>
      </c>
      <c r="K84" s="126" t="s">
        <v>971</v>
      </c>
      <c r="L84" s="126" t="s">
        <v>444</v>
      </c>
      <c r="M84" s="73" t="s">
        <v>1320</v>
      </c>
    </row>
    <row r="85" spans="1:27">
      <c r="A85" s="187">
        <v>66</v>
      </c>
      <c r="B85" s="126">
        <v>61</v>
      </c>
      <c r="C85" s="126">
        <v>6</v>
      </c>
      <c r="D85" s="132" t="s">
        <v>1322</v>
      </c>
      <c r="E85" s="128">
        <v>38509</v>
      </c>
      <c r="F85" s="126" t="s">
        <v>29</v>
      </c>
      <c r="G85" s="126" t="s">
        <v>697</v>
      </c>
      <c r="H85" s="126" t="s">
        <v>698</v>
      </c>
      <c r="I85" s="133" t="s">
        <v>45</v>
      </c>
      <c r="J85" s="132" t="s">
        <v>86</v>
      </c>
      <c r="K85" s="126" t="s">
        <v>971</v>
      </c>
      <c r="L85" s="126" t="s">
        <v>444</v>
      </c>
      <c r="M85" s="73" t="s">
        <v>1320</v>
      </c>
      <c r="AA85" s="73" t="s">
        <v>1482</v>
      </c>
    </row>
    <row r="86" spans="1:27">
      <c r="A86" s="187">
        <v>67</v>
      </c>
      <c r="B86" s="126">
        <v>62</v>
      </c>
      <c r="C86" s="126">
        <v>7</v>
      </c>
      <c r="D86" s="132" t="s">
        <v>1323</v>
      </c>
      <c r="E86" s="128">
        <v>38427</v>
      </c>
      <c r="F86" s="126" t="s">
        <v>29</v>
      </c>
      <c r="G86" s="126" t="s">
        <v>697</v>
      </c>
      <c r="H86" s="126" t="s">
        <v>698</v>
      </c>
      <c r="I86" s="133" t="s">
        <v>45</v>
      </c>
      <c r="J86" s="132" t="s">
        <v>86</v>
      </c>
      <c r="K86" s="126" t="s">
        <v>971</v>
      </c>
      <c r="L86" s="126" t="s">
        <v>444</v>
      </c>
      <c r="M86" s="73" t="s">
        <v>1320</v>
      </c>
    </row>
    <row r="87" spans="1:27">
      <c r="A87" s="187">
        <v>68</v>
      </c>
      <c r="B87" s="126">
        <v>63</v>
      </c>
      <c r="C87" s="126">
        <v>8</v>
      </c>
      <c r="D87" s="132" t="s">
        <v>1324</v>
      </c>
      <c r="E87" s="128">
        <v>38687</v>
      </c>
      <c r="F87" s="126" t="s">
        <v>29</v>
      </c>
      <c r="G87" s="126" t="s">
        <v>697</v>
      </c>
      <c r="H87" s="126" t="s">
        <v>698</v>
      </c>
      <c r="I87" s="133" t="s">
        <v>45</v>
      </c>
      <c r="J87" s="132" t="s">
        <v>86</v>
      </c>
      <c r="K87" s="126" t="s">
        <v>971</v>
      </c>
      <c r="L87" s="126" t="s">
        <v>444</v>
      </c>
      <c r="M87" s="73" t="s">
        <v>1320</v>
      </c>
    </row>
    <row r="88" spans="1:27">
      <c r="A88" s="187">
        <v>69</v>
      </c>
      <c r="B88" s="126">
        <v>64</v>
      </c>
      <c r="C88" s="126">
        <v>9</v>
      </c>
      <c r="D88" s="132" t="s">
        <v>1325</v>
      </c>
      <c r="E88" s="128">
        <v>38496</v>
      </c>
      <c r="F88" s="126" t="s">
        <v>29</v>
      </c>
      <c r="G88" s="126" t="s">
        <v>697</v>
      </c>
      <c r="H88" s="126" t="s">
        <v>698</v>
      </c>
      <c r="I88" s="133" t="s">
        <v>45</v>
      </c>
      <c r="J88" s="132" t="s">
        <v>86</v>
      </c>
      <c r="K88" s="126" t="s">
        <v>934</v>
      </c>
      <c r="L88" s="126" t="s">
        <v>700</v>
      </c>
      <c r="M88" s="73" t="s">
        <v>1320</v>
      </c>
    </row>
    <row r="89" spans="1:27" s="184" customFormat="1">
      <c r="A89" s="190"/>
      <c r="B89" s="181"/>
      <c r="C89" s="181"/>
      <c r="D89" s="182"/>
      <c r="E89" s="200"/>
      <c r="F89" s="181"/>
      <c r="G89" s="181"/>
      <c r="H89" s="181"/>
      <c r="I89" s="182"/>
      <c r="J89" s="183"/>
      <c r="K89" s="181"/>
      <c r="L89" s="181"/>
    </row>
    <row r="90" spans="1:27" s="171" customFormat="1">
      <c r="A90" s="191">
        <v>70</v>
      </c>
      <c r="B90" s="79" t="s">
        <v>1484</v>
      </c>
      <c r="C90" s="88">
        <v>1</v>
      </c>
      <c r="D90" s="96" t="s">
        <v>1485</v>
      </c>
      <c r="E90" s="118">
        <v>37658</v>
      </c>
      <c r="F90" s="79" t="s">
        <v>29</v>
      </c>
      <c r="G90" s="79" t="s">
        <v>1129</v>
      </c>
      <c r="H90" s="79" t="s">
        <v>1130</v>
      </c>
      <c r="I90" s="96" t="s">
        <v>20</v>
      </c>
      <c r="J90" s="96" t="s">
        <v>86</v>
      </c>
      <c r="K90" s="79" t="s">
        <v>1127</v>
      </c>
      <c r="L90" s="88" t="s">
        <v>1132</v>
      </c>
    </row>
    <row r="91" spans="1:27" s="184" customFormat="1">
      <c r="A91" s="190"/>
      <c r="B91" s="181"/>
      <c r="C91" s="181"/>
      <c r="D91" s="182"/>
      <c r="E91" s="200"/>
      <c r="F91" s="181"/>
      <c r="G91" s="181"/>
      <c r="H91" s="181"/>
      <c r="I91" s="182"/>
      <c r="J91" s="183"/>
      <c r="K91" s="181"/>
      <c r="L91" s="181"/>
    </row>
    <row r="92" spans="1:27" s="171" customFormat="1">
      <c r="A92" s="191">
        <v>71</v>
      </c>
      <c r="B92" s="79" t="s">
        <v>1341</v>
      </c>
      <c r="C92" s="88">
        <v>1</v>
      </c>
      <c r="D92" s="96" t="s">
        <v>1438</v>
      </c>
      <c r="E92" s="118">
        <v>37097</v>
      </c>
      <c r="F92" s="79" t="s">
        <v>27</v>
      </c>
      <c r="G92" s="79" t="s">
        <v>46</v>
      </c>
      <c r="H92" s="79" t="s">
        <v>1126</v>
      </c>
      <c r="I92" s="96" t="s">
        <v>45</v>
      </c>
      <c r="J92" s="96" t="s">
        <v>86</v>
      </c>
      <c r="K92" s="79" t="s">
        <v>1127</v>
      </c>
      <c r="L92" s="88" t="s">
        <v>1131</v>
      </c>
    </row>
    <row r="93" spans="1:27" s="184" customFormat="1">
      <c r="A93" s="190"/>
      <c r="B93" s="181"/>
      <c r="C93" s="181"/>
      <c r="D93" s="182"/>
      <c r="E93" s="200"/>
      <c r="F93" s="181"/>
      <c r="G93" s="181"/>
      <c r="H93" s="181"/>
      <c r="I93" s="182"/>
      <c r="J93" s="183"/>
      <c r="K93" s="181"/>
      <c r="L93" s="181"/>
    </row>
    <row r="94" spans="1:27">
      <c r="A94" s="187">
        <v>72</v>
      </c>
      <c r="B94" s="126">
        <v>65</v>
      </c>
      <c r="C94" s="126">
        <v>1</v>
      </c>
      <c r="D94" s="132" t="s">
        <v>876</v>
      </c>
      <c r="E94" s="128">
        <v>31885</v>
      </c>
      <c r="F94" s="126" t="s">
        <v>27</v>
      </c>
      <c r="G94" s="126" t="s">
        <v>872</v>
      </c>
      <c r="H94" s="126" t="s">
        <v>1327</v>
      </c>
      <c r="I94" s="132" t="s">
        <v>12</v>
      </c>
      <c r="J94" s="160" t="s">
        <v>647</v>
      </c>
      <c r="K94" s="126"/>
      <c r="L94" s="126" t="s">
        <v>1328</v>
      </c>
      <c r="M94" s="171" t="s">
        <v>1343</v>
      </c>
    </row>
    <row r="95" spans="1:27">
      <c r="A95" s="187">
        <v>73</v>
      </c>
      <c r="B95" s="126">
        <v>66</v>
      </c>
      <c r="C95" s="126">
        <v>2</v>
      </c>
      <c r="D95" s="132" t="s">
        <v>1201</v>
      </c>
      <c r="E95" s="128">
        <v>36469</v>
      </c>
      <c r="F95" s="126" t="s">
        <v>29</v>
      </c>
      <c r="G95" s="126" t="s">
        <v>872</v>
      </c>
      <c r="H95" s="126" t="s">
        <v>1199</v>
      </c>
      <c r="I95" s="132" t="s">
        <v>12</v>
      </c>
      <c r="J95" s="132" t="s">
        <v>86</v>
      </c>
      <c r="K95" s="126" t="s">
        <v>1083</v>
      </c>
      <c r="L95" s="126" t="s">
        <v>1200</v>
      </c>
      <c r="M95" s="171" t="s">
        <v>1343</v>
      </c>
    </row>
    <row r="96" spans="1:27">
      <c r="A96" s="187">
        <v>74</v>
      </c>
      <c r="B96" s="126">
        <v>67</v>
      </c>
      <c r="C96" s="126">
        <v>3</v>
      </c>
      <c r="D96" s="132" t="s">
        <v>1198</v>
      </c>
      <c r="E96" s="128">
        <v>32574</v>
      </c>
      <c r="F96" s="126" t="s">
        <v>27</v>
      </c>
      <c r="G96" s="126" t="s">
        <v>872</v>
      </c>
      <c r="H96" s="126" t="s">
        <v>1199</v>
      </c>
      <c r="I96" s="132" t="s">
        <v>12</v>
      </c>
      <c r="J96" s="132" t="s">
        <v>86</v>
      </c>
      <c r="K96" s="126" t="s">
        <v>1083</v>
      </c>
      <c r="L96" s="126" t="s">
        <v>1200</v>
      </c>
      <c r="M96" s="171" t="s">
        <v>1343</v>
      </c>
    </row>
    <row r="97" spans="1:28">
      <c r="A97" s="187">
        <v>75</v>
      </c>
      <c r="B97" s="126">
        <v>68</v>
      </c>
      <c r="C97" s="126">
        <v>4</v>
      </c>
      <c r="D97" s="132" t="s">
        <v>1202</v>
      </c>
      <c r="E97" s="128">
        <v>38593</v>
      </c>
      <c r="F97" s="126">
        <v>3</v>
      </c>
      <c r="G97" s="126" t="s">
        <v>872</v>
      </c>
      <c r="H97" s="126" t="s">
        <v>1203</v>
      </c>
      <c r="I97" s="132" t="s">
        <v>1232</v>
      </c>
      <c r="J97" s="132" t="s">
        <v>86</v>
      </c>
      <c r="K97" s="126" t="s">
        <v>1083</v>
      </c>
      <c r="L97" s="126" t="s">
        <v>1204</v>
      </c>
      <c r="M97" s="171" t="s">
        <v>1343</v>
      </c>
    </row>
    <row r="98" spans="1:28">
      <c r="A98" s="187">
        <v>76</v>
      </c>
      <c r="B98" s="126">
        <v>69</v>
      </c>
      <c r="C98" s="126">
        <v>5</v>
      </c>
      <c r="D98" s="132" t="s">
        <v>871</v>
      </c>
      <c r="E98" s="128">
        <v>37130</v>
      </c>
      <c r="F98" s="126" t="s">
        <v>29</v>
      </c>
      <c r="G98" s="126" t="s">
        <v>872</v>
      </c>
      <c r="H98" s="126" t="s">
        <v>1082</v>
      </c>
      <c r="I98" s="132" t="s">
        <v>12</v>
      </c>
      <c r="J98" s="132" t="s">
        <v>86</v>
      </c>
      <c r="K98" s="126" t="s">
        <v>1083</v>
      </c>
      <c r="L98" s="126" t="s">
        <v>1084</v>
      </c>
      <c r="M98" s="171" t="s">
        <v>1343</v>
      </c>
    </row>
    <row r="99" spans="1:28">
      <c r="A99" s="187">
        <v>77</v>
      </c>
      <c r="B99" s="126">
        <v>70</v>
      </c>
      <c r="C99" s="126">
        <v>6</v>
      </c>
      <c r="D99" s="132" t="s">
        <v>1093</v>
      </c>
      <c r="E99" s="128">
        <v>38881</v>
      </c>
      <c r="F99" s="126">
        <v>3</v>
      </c>
      <c r="G99" s="126" t="s">
        <v>872</v>
      </c>
      <c r="H99" s="126" t="s">
        <v>1086</v>
      </c>
      <c r="I99" s="132" t="s">
        <v>20</v>
      </c>
      <c r="J99" s="132" t="s">
        <v>86</v>
      </c>
      <c r="K99" s="126" t="s">
        <v>1083</v>
      </c>
      <c r="L99" s="126" t="s">
        <v>875</v>
      </c>
      <c r="M99" s="171" t="s">
        <v>1343</v>
      </c>
    </row>
    <row r="100" spans="1:28" s="125" customFormat="1">
      <c r="A100" s="192"/>
      <c r="B100" s="157"/>
      <c r="C100" s="157"/>
      <c r="D100" s="158"/>
      <c r="E100" s="168"/>
      <c r="F100" s="157"/>
      <c r="G100" s="157"/>
      <c r="H100" s="157"/>
      <c r="I100" s="158"/>
      <c r="J100" s="158"/>
      <c r="K100" s="157"/>
      <c r="L100" s="157"/>
    </row>
    <row r="101" spans="1:28">
      <c r="A101" s="187">
        <v>78</v>
      </c>
      <c r="B101" s="126">
        <v>71</v>
      </c>
      <c r="C101" s="126">
        <v>1</v>
      </c>
      <c r="D101" s="132" t="s">
        <v>1053</v>
      </c>
      <c r="E101" s="128">
        <v>34715</v>
      </c>
      <c r="F101" s="126" t="s">
        <v>27</v>
      </c>
      <c r="G101" s="126" t="s">
        <v>1054</v>
      </c>
      <c r="H101" s="126" t="s">
        <v>845</v>
      </c>
      <c r="I101" s="133" t="s">
        <v>638</v>
      </c>
      <c r="J101" s="132" t="s">
        <v>86</v>
      </c>
      <c r="K101" s="126" t="s">
        <v>1055</v>
      </c>
      <c r="L101" s="126" t="s">
        <v>1056</v>
      </c>
      <c r="M101" s="171" t="s">
        <v>1343</v>
      </c>
    </row>
    <row r="102" spans="1:28">
      <c r="A102" s="187">
        <v>79</v>
      </c>
      <c r="B102" s="218">
        <v>72</v>
      </c>
      <c r="C102" s="218">
        <v>2</v>
      </c>
      <c r="D102" s="219" t="s">
        <v>1190</v>
      </c>
      <c r="E102" s="220">
        <v>33963</v>
      </c>
      <c r="F102" s="218">
        <v>1</v>
      </c>
      <c r="G102" s="218" t="s">
        <v>1054</v>
      </c>
      <c r="H102" s="218" t="s">
        <v>1191</v>
      </c>
      <c r="I102" s="221" t="s">
        <v>638</v>
      </c>
      <c r="J102" s="219" t="s">
        <v>86</v>
      </c>
      <c r="K102" s="218" t="s">
        <v>1055</v>
      </c>
      <c r="L102" s="218" t="s">
        <v>1056</v>
      </c>
      <c r="M102" s="171" t="s">
        <v>1343</v>
      </c>
    </row>
    <row r="103" spans="1:28" s="98" customFormat="1">
      <c r="A103" s="187">
        <v>80</v>
      </c>
      <c r="B103" s="126">
        <v>73</v>
      </c>
      <c r="C103" s="126">
        <v>3</v>
      </c>
      <c r="D103" s="132" t="s">
        <v>1446</v>
      </c>
      <c r="E103" s="128">
        <v>38947</v>
      </c>
      <c r="F103" s="126">
        <v>1</v>
      </c>
      <c r="G103" s="126" t="s">
        <v>1054</v>
      </c>
      <c r="H103" s="126" t="s">
        <v>677</v>
      </c>
      <c r="I103" s="133" t="s">
        <v>1449</v>
      </c>
      <c r="J103" s="132" t="s">
        <v>86</v>
      </c>
      <c r="K103" s="126" t="s">
        <v>1447</v>
      </c>
      <c r="L103" s="126" t="s">
        <v>1056</v>
      </c>
      <c r="M103" s="172" t="s">
        <v>1448</v>
      </c>
      <c r="AA103" s="73" t="s">
        <v>1478</v>
      </c>
      <c r="AB103" s="98">
        <f>3750*8</f>
        <v>30000</v>
      </c>
    </row>
    <row r="104" spans="1:28" s="98" customFormat="1">
      <c r="A104" s="187">
        <v>81</v>
      </c>
      <c r="B104" s="218">
        <v>74</v>
      </c>
      <c r="C104" s="126">
        <v>4</v>
      </c>
      <c r="D104" s="132" t="s">
        <v>1450</v>
      </c>
      <c r="E104" s="128">
        <v>39452</v>
      </c>
      <c r="F104" s="126">
        <v>1</v>
      </c>
      <c r="G104" s="126" t="s">
        <v>1054</v>
      </c>
      <c r="H104" s="126" t="s">
        <v>690</v>
      </c>
      <c r="I104" s="133" t="s">
        <v>1451</v>
      </c>
      <c r="J104" s="132" t="s">
        <v>86</v>
      </c>
      <c r="K104" s="126" t="s">
        <v>1452</v>
      </c>
      <c r="L104" s="126" t="s">
        <v>1056</v>
      </c>
      <c r="M104" s="172" t="s">
        <v>1448</v>
      </c>
      <c r="AA104" s="73" t="s">
        <v>1478</v>
      </c>
      <c r="AB104" s="98">
        <f>3750*8</f>
        <v>30000</v>
      </c>
    </row>
    <row r="105" spans="1:28" s="228" customFormat="1">
      <c r="A105" s="187">
        <v>82</v>
      </c>
      <c r="B105" s="126">
        <v>75</v>
      </c>
      <c r="C105" s="127">
        <v>5</v>
      </c>
      <c r="D105" s="137" t="s">
        <v>1546</v>
      </c>
      <c r="E105" s="131">
        <v>36117</v>
      </c>
      <c r="F105" s="127" t="s">
        <v>27</v>
      </c>
      <c r="G105" s="127" t="s">
        <v>1054</v>
      </c>
      <c r="H105" s="127" t="s">
        <v>1191</v>
      </c>
      <c r="I105" s="139" t="s">
        <v>12</v>
      </c>
      <c r="J105" s="137" t="s">
        <v>86</v>
      </c>
      <c r="K105" s="127"/>
      <c r="L105" s="127" t="s">
        <v>1056</v>
      </c>
      <c r="M105" s="227" t="s">
        <v>1547</v>
      </c>
      <c r="AA105" s="73" t="s">
        <v>1597</v>
      </c>
      <c r="AB105" s="228">
        <f>12500*6</f>
        <v>75000</v>
      </c>
    </row>
    <row r="106" spans="1:28" s="125" customFormat="1">
      <c r="A106" s="192"/>
      <c r="B106" s="161"/>
      <c r="C106" s="161"/>
      <c r="D106" s="162"/>
      <c r="E106" s="222"/>
      <c r="F106" s="161"/>
      <c r="G106" s="161"/>
      <c r="H106" s="161"/>
      <c r="I106" s="223"/>
      <c r="J106" s="162"/>
      <c r="K106" s="161"/>
      <c r="L106" s="161"/>
    </row>
    <row r="107" spans="1:28" s="123" customFormat="1">
      <c r="A107" s="188">
        <v>83</v>
      </c>
      <c r="B107" s="126">
        <v>76</v>
      </c>
      <c r="C107" s="126">
        <v>1</v>
      </c>
      <c r="D107" s="132" t="s">
        <v>851</v>
      </c>
      <c r="E107" s="128">
        <v>36671</v>
      </c>
      <c r="F107" s="126" t="s">
        <v>27</v>
      </c>
      <c r="G107" s="126" t="s">
        <v>281</v>
      </c>
      <c r="H107" s="126" t="s">
        <v>852</v>
      </c>
      <c r="I107" s="132" t="s">
        <v>12</v>
      </c>
      <c r="J107" s="132" t="s">
        <v>86</v>
      </c>
      <c r="K107" s="126" t="s">
        <v>678</v>
      </c>
      <c r="L107" s="126" t="s">
        <v>853</v>
      </c>
      <c r="M107" s="171" t="s">
        <v>1343</v>
      </c>
    </row>
    <row r="108" spans="1:28">
      <c r="A108" s="190"/>
      <c r="B108" s="157"/>
      <c r="C108" s="157"/>
      <c r="D108" s="158"/>
      <c r="E108" s="157"/>
      <c r="F108" s="157"/>
      <c r="G108" s="157"/>
      <c r="H108" s="157"/>
      <c r="I108" s="158"/>
      <c r="J108" s="158"/>
      <c r="K108" s="157"/>
      <c r="L108" s="157"/>
    </row>
    <row r="109" spans="1:28" s="123" customFormat="1">
      <c r="A109" s="188">
        <v>84</v>
      </c>
      <c r="B109" s="126">
        <v>77</v>
      </c>
      <c r="C109" s="126">
        <v>1</v>
      </c>
      <c r="D109" s="132" t="s">
        <v>173</v>
      </c>
      <c r="E109" s="128">
        <v>34557</v>
      </c>
      <c r="F109" s="126" t="s">
        <v>9</v>
      </c>
      <c r="G109" s="126" t="s">
        <v>174</v>
      </c>
      <c r="H109" s="126" t="s">
        <v>755</v>
      </c>
      <c r="I109" s="132" t="s">
        <v>17</v>
      </c>
      <c r="J109" s="132" t="s">
        <v>86</v>
      </c>
      <c r="K109" s="126" t="s">
        <v>715</v>
      </c>
      <c r="L109" s="126" t="s">
        <v>508</v>
      </c>
      <c r="M109" s="171" t="s">
        <v>1343</v>
      </c>
    </row>
    <row r="110" spans="1:28" s="184" customFormat="1">
      <c r="A110" s="190"/>
      <c r="B110" s="181"/>
      <c r="C110" s="181"/>
      <c r="D110" s="182"/>
      <c r="E110" s="181"/>
      <c r="F110" s="181"/>
      <c r="G110" s="181"/>
      <c r="H110" s="181"/>
      <c r="I110" s="182"/>
      <c r="J110" s="182"/>
      <c r="K110" s="181"/>
      <c r="L110" s="181"/>
    </row>
    <row r="111" spans="1:28">
      <c r="A111" s="187">
        <v>85</v>
      </c>
      <c r="B111" s="163">
        <v>78</v>
      </c>
      <c r="C111" s="163">
        <v>1</v>
      </c>
      <c r="D111" s="164" t="s">
        <v>1370</v>
      </c>
      <c r="E111" s="165">
        <v>35724</v>
      </c>
      <c r="F111" s="163" t="s">
        <v>29</v>
      </c>
      <c r="G111" s="163" t="s">
        <v>746</v>
      </c>
      <c r="H111" s="163" t="s">
        <v>1023</v>
      </c>
      <c r="I111" s="164" t="s">
        <v>12</v>
      </c>
      <c r="J111" s="164" t="s">
        <v>86</v>
      </c>
      <c r="K111" s="163" t="s">
        <v>1024</v>
      </c>
      <c r="L111" s="163" t="s">
        <v>1025</v>
      </c>
      <c r="M111" s="171" t="s">
        <v>1343</v>
      </c>
      <c r="AA111" s="73" t="s">
        <v>1597</v>
      </c>
      <c r="AB111" s="73">
        <f>12500*12</f>
        <v>150000</v>
      </c>
    </row>
    <row r="112" spans="1:28" s="184" customFormat="1">
      <c r="A112" s="190"/>
      <c r="B112" s="181"/>
      <c r="C112" s="181"/>
      <c r="D112" s="182"/>
      <c r="E112" s="181"/>
      <c r="F112" s="181"/>
      <c r="G112" s="181"/>
      <c r="H112" s="181"/>
      <c r="I112" s="182"/>
      <c r="J112" s="182"/>
      <c r="K112" s="181"/>
      <c r="L112" s="181"/>
    </row>
    <row r="113" spans="1:28" ht="25.5">
      <c r="A113" s="187">
        <v>86</v>
      </c>
      <c r="B113" s="126">
        <v>79</v>
      </c>
      <c r="C113" s="126">
        <v>1</v>
      </c>
      <c r="D113" s="132" t="s">
        <v>855</v>
      </c>
      <c r="E113" s="128">
        <v>36466</v>
      </c>
      <c r="F113" s="126" t="s">
        <v>27</v>
      </c>
      <c r="G113" s="126" t="s">
        <v>856</v>
      </c>
      <c r="H113" s="126" t="s">
        <v>857</v>
      </c>
      <c r="I113" s="132" t="s">
        <v>12</v>
      </c>
      <c r="J113" s="132" t="s">
        <v>86</v>
      </c>
      <c r="K113" s="152" t="s">
        <v>858</v>
      </c>
      <c r="L113" s="126" t="s">
        <v>497</v>
      </c>
      <c r="M113" s="171" t="s">
        <v>1343</v>
      </c>
    </row>
    <row r="114" spans="1:28" s="174" customFormat="1">
      <c r="A114" s="193"/>
      <c r="B114" s="157"/>
      <c r="C114" s="157"/>
      <c r="D114" s="158"/>
      <c r="E114" s="168"/>
      <c r="F114" s="157"/>
      <c r="G114" s="157"/>
      <c r="H114" s="157"/>
      <c r="I114" s="158"/>
      <c r="J114" s="158"/>
      <c r="K114" s="157"/>
      <c r="L114" s="157"/>
    </row>
    <row r="115" spans="1:28">
      <c r="A115" s="187">
        <v>87</v>
      </c>
      <c r="B115" s="79" t="s">
        <v>1354</v>
      </c>
      <c r="C115" s="79">
        <v>1</v>
      </c>
      <c r="D115" s="98" t="s">
        <v>1536</v>
      </c>
      <c r="E115" s="97">
        <v>36343</v>
      </c>
      <c r="F115" s="79" t="s">
        <v>9</v>
      </c>
      <c r="G115" s="79" t="s">
        <v>849</v>
      </c>
      <c r="H115" s="79" t="s">
        <v>729</v>
      </c>
      <c r="I115" s="98" t="s">
        <v>12</v>
      </c>
      <c r="J115" s="98" t="s">
        <v>86</v>
      </c>
      <c r="K115" s="79" t="s">
        <v>1241</v>
      </c>
      <c r="L115" s="79" t="s">
        <v>1240</v>
      </c>
      <c r="M115" s="171" t="s">
        <v>1343</v>
      </c>
    </row>
    <row r="116" spans="1:28" s="184" customFormat="1">
      <c r="A116" s="190"/>
      <c r="B116" s="202"/>
      <c r="C116" s="202"/>
      <c r="D116" s="203"/>
      <c r="E116" s="204"/>
      <c r="F116" s="202"/>
      <c r="G116" s="202"/>
      <c r="H116" s="202"/>
      <c r="I116" s="203"/>
      <c r="J116" s="203"/>
      <c r="K116" s="202"/>
      <c r="L116" s="202"/>
    </row>
    <row r="117" spans="1:28" s="171" customFormat="1">
      <c r="A117" s="206">
        <v>88</v>
      </c>
      <c r="B117" s="135">
        <v>80</v>
      </c>
      <c r="C117" s="135">
        <v>1</v>
      </c>
      <c r="D117" s="172" t="s">
        <v>860</v>
      </c>
      <c r="E117" s="129">
        <v>31590</v>
      </c>
      <c r="F117" s="135" t="s">
        <v>9</v>
      </c>
      <c r="G117" s="135" t="s">
        <v>269</v>
      </c>
      <c r="H117" s="135" t="s">
        <v>1329</v>
      </c>
      <c r="I117" s="172" t="s">
        <v>12</v>
      </c>
      <c r="J117" s="172" t="s">
        <v>86</v>
      </c>
      <c r="K117" s="135" t="s">
        <v>862</v>
      </c>
      <c r="L117" s="135" t="s">
        <v>434</v>
      </c>
      <c r="M117" s="171" t="s">
        <v>1343</v>
      </c>
    </row>
    <row r="118" spans="1:28" s="171" customFormat="1">
      <c r="A118" s="206">
        <v>89</v>
      </c>
      <c r="B118" s="135">
        <v>81</v>
      </c>
      <c r="C118" s="135">
        <v>2</v>
      </c>
      <c r="D118" s="172" t="s">
        <v>866</v>
      </c>
      <c r="E118" s="135" t="s">
        <v>867</v>
      </c>
      <c r="F118" s="135" t="s">
        <v>27</v>
      </c>
      <c r="G118" s="135" t="s">
        <v>269</v>
      </c>
      <c r="H118" s="135" t="s">
        <v>1329</v>
      </c>
      <c r="I118" s="172" t="s">
        <v>45</v>
      </c>
      <c r="J118" s="172" t="s">
        <v>86</v>
      </c>
      <c r="K118" s="135" t="s">
        <v>862</v>
      </c>
      <c r="L118" s="135" t="s">
        <v>434</v>
      </c>
      <c r="M118" s="171" t="s">
        <v>1343</v>
      </c>
    </row>
    <row r="119" spans="1:28" s="171" customFormat="1">
      <c r="A119" s="206">
        <v>90</v>
      </c>
      <c r="B119" s="135">
        <v>82</v>
      </c>
      <c r="C119" s="135">
        <v>3</v>
      </c>
      <c r="D119" s="172" t="s">
        <v>869</v>
      </c>
      <c r="E119" s="129">
        <v>38384</v>
      </c>
      <c r="F119" s="135" t="s">
        <v>29</v>
      </c>
      <c r="G119" s="135" t="s">
        <v>269</v>
      </c>
      <c r="H119" s="135" t="s">
        <v>1330</v>
      </c>
      <c r="I119" s="172" t="s">
        <v>20</v>
      </c>
      <c r="J119" s="172" t="s">
        <v>86</v>
      </c>
      <c r="K119" s="135" t="s">
        <v>862</v>
      </c>
      <c r="L119" s="135" t="s">
        <v>434</v>
      </c>
      <c r="M119" s="171" t="s">
        <v>1343</v>
      </c>
    </row>
    <row r="120" spans="1:28" s="171" customFormat="1">
      <c r="A120" s="206">
        <v>91</v>
      </c>
      <c r="B120" s="135">
        <v>83</v>
      </c>
      <c r="C120" s="135">
        <v>4</v>
      </c>
      <c r="D120" s="172" t="s">
        <v>1101</v>
      </c>
      <c r="E120" s="129">
        <v>38362</v>
      </c>
      <c r="F120" s="135" t="s">
        <v>29</v>
      </c>
      <c r="G120" s="135" t="s">
        <v>269</v>
      </c>
      <c r="H120" s="135" t="s">
        <v>861</v>
      </c>
      <c r="I120" s="172" t="s">
        <v>20</v>
      </c>
      <c r="J120" s="172" t="s">
        <v>86</v>
      </c>
      <c r="K120" s="135" t="s">
        <v>862</v>
      </c>
      <c r="L120" s="135" t="s">
        <v>434</v>
      </c>
      <c r="M120" s="171" t="s">
        <v>1343</v>
      </c>
    </row>
    <row r="121" spans="1:28" s="171" customFormat="1">
      <c r="A121" s="206">
        <v>92</v>
      </c>
      <c r="B121" s="135">
        <v>84</v>
      </c>
      <c r="C121" s="135">
        <v>5</v>
      </c>
      <c r="D121" s="172" t="s">
        <v>868</v>
      </c>
      <c r="E121" s="129">
        <v>38687</v>
      </c>
      <c r="F121" s="135" t="s">
        <v>29</v>
      </c>
      <c r="G121" s="135" t="s">
        <v>269</v>
      </c>
      <c r="H121" s="135" t="s">
        <v>861</v>
      </c>
      <c r="I121" s="172" t="s">
        <v>20</v>
      </c>
      <c r="J121" s="172" t="s">
        <v>86</v>
      </c>
      <c r="K121" s="135" t="s">
        <v>862</v>
      </c>
      <c r="L121" s="135" t="s">
        <v>434</v>
      </c>
      <c r="M121" s="171" t="s">
        <v>1343</v>
      </c>
    </row>
    <row r="122" spans="1:28" s="174" customFormat="1">
      <c r="A122" s="193"/>
      <c r="B122" s="157"/>
      <c r="C122" s="157"/>
      <c r="D122" s="158"/>
      <c r="E122" s="168"/>
      <c r="F122" s="157"/>
      <c r="G122" s="157"/>
      <c r="H122" s="157"/>
      <c r="I122" s="158"/>
      <c r="J122" s="158"/>
      <c r="K122" s="157"/>
      <c r="L122" s="157"/>
    </row>
    <row r="123" spans="1:28" s="123" customFormat="1">
      <c r="A123" s="205">
        <v>93</v>
      </c>
      <c r="B123" s="126">
        <v>85</v>
      </c>
      <c r="C123" s="126">
        <v>1</v>
      </c>
      <c r="D123" s="132" t="s">
        <v>1047</v>
      </c>
      <c r="E123" s="128">
        <v>34585</v>
      </c>
      <c r="F123" s="126" t="s">
        <v>9</v>
      </c>
      <c r="G123" s="126" t="s">
        <v>274</v>
      </c>
      <c r="H123" s="126" t="s">
        <v>643</v>
      </c>
      <c r="I123" s="133" t="s">
        <v>17</v>
      </c>
      <c r="J123" s="132" t="s">
        <v>86</v>
      </c>
      <c r="K123" s="126" t="s">
        <v>1432</v>
      </c>
      <c r="L123" s="126" t="s">
        <v>1044</v>
      </c>
      <c r="M123" s="73" t="s">
        <v>1343</v>
      </c>
    </row>
    <row r="124" spans="1:28">
      <c r="A124" s="201">
        <v>94</v>
      </c>
      <c r="B124" s="126">
        <v>86</v>
      </c>
      <c r="C124" s="126">
        <v>2</v>
      </c>
      <c r="D124" s="132" t="s">
        <v>1046</v>
      </c>
      <c r="E124" s="128">
        <v>32900</v>
      </c>
      <c r="F124" s="126" t="s">
        <v>9</v>
      </c>
      <c r="G124" s="126" t="s">
        <v>274</v>
      </c>
      <c r="H124" s="126" t="s">
        <v>1045</v>
      </c>
      <c r="I124" s="133" t="s">
        <v>17</v>
      </c>
      <c r="J124" s="132" t="s">
        <v>86</v>
      </c>
      <c r="K124" s="126" t="s">
        <v>1432</v>
      </c>
      <c r="L124" s="126" t="s">
        <v>1044</v>
      </c>
      <c r="M124" s="73" t="s">
        <v>1343</v>
      </c>
    </row>
    <row r="125" spans="1:28">
      <c r="A125" s="205">
        <v>95</v>
      </c>
      <c r="B125" s="126" t="s">
        <v>1486</v>
      </c>
      <c r="C125" s="126">
        <v>3</v>
      </c>
      <c r="D125" s="132" t="s">
        <v>1525</v>
      </c>
      <c r="E125" s="128">
        <v>34021</v>
      </c>
      <c r="F125" s="126" t="s">
        <v>9</v>
      </c>
      <c r="G125" s="126" t="s">
        <v>274</v>
      </c>
      <c r="H125" s="126" t="s">
        <v>1331</v>
      </c>
      <c r="I125" s="133" t="s">
        <v>17</v>
      </c>
      <c r="J125" s="132" t="s">
        <v>86</v>
      </c>
      <c r="K125" s="126" t="s">
        <v>1432</v>
      </c>
      <c r="L125" s="126" t="s">
        <v>1043</v>
      </c>
      <c r="M125" s="73" t="s">
        <v>1343</v>
      </c>
    </row>
    <row r="126" spans="1:28" s="123" customFormat="1">
      <c r="A126" s="205">
        <v>96</v>
      </c>
      <c r="B126" s="126">
        <v>87</v>
      </c>
      <c r="C126" s="126">
        <v>4</v>
      </c>
      <c r="D126" s="132" t="s">
        <v>886</v>
      </c>
      <c r="E126" s="128">
        <v>35631</v>
      </c>
      <c r="F126" s="126" t="s">
        <v>27</v>
      </c>
      <c r="G126" s="126" t="s">
        <v>274</v>
      </c>
      <c r="H126" s="126" t="s">
        <v>1045</v>
      </c>
      <c r="I126" s="133" t="s">
        <v>98</v>
      </c>
      <c r="J126" s="132" t="s">
        <v>86</v>
      </c>
      <c r="K126" s="126" t="s">
        <v>1432</v>
      </c>
      <c r="L126" s="126" t="s">
        <v>1044</v>
      </c>
      <c r="M126" s="73" t="s">
        <v>1343</v>
      </c>
    </row>
    <row r="127" spans="1:28" s="123" customFormat="1" ht="26.45" customHeight="1">
      <c r="A127" s="201">
        <v>97</v>
      </c>
      <c r="B127" s="126" t="s">
        <v>1354</v>
      </c>
      <c r="C127" s="126">
        <v>5</v>
      </c>
      <c r="D127" s="133" t="s">
        <v>1475</v>
      </c>
      <c r="E127" s="128">
        <v>37982</v>
      </c>
      <c r="F127" s="126" t="s">
        <v>29</v>
      </c>
      <c r="G127" s="126" t="s">
        <v>274</v>
      </c>
      <c r="H127" s="126" t="s">
        <v>1332</v>
      </c>
      <c r="I127" s="132" t="s">
        <v>1333</v>
      </c>
      <c r="J127" s="132" t="s">
        <v>86</v>
      </c>
      <c r="K127" s="126" t="s">
        <v>1432</v>
      </c>
      <c r="L127" s="126" t="s">
        <v>493</v>
      </c>
      <c r="M127" s="73" t="s">
        <v>1343</v>
      </c>
    </row>
    <row r="128" spans="1:28" s="180" customFormat="1">
      <c r="A128" s="205">
        <v>98</v>
      </c>
      <c r="B128" s="126">
        <v>88</v>
      </c>
      <c r="C128" s="196">
        <v>6</v>
      </c>
      <c r="D128" s="197" t="s">
        <v>1463</v>
      </c>
      <c r="E128" s="198">
        <v>37789</v>
      </c>
      <c r="F128" s="196" t="s">
        <v>29</v>
      </c>
      <c r="G128" s="196" t="s">
        <v>274</v>
      </c>
      <c r="H128" s="196" t="s">
        <v>1136</v>
      </c>
      <c r="I128" s="197" t="s">
        <v>1468</v>
      </c>
      <c r="J128" s="197" t="s">
        <v>86</v>
      </c>
      <c r="K128" s="126" t="s">
        <v>1432</v>
      </c>
      <c r="L128" s="126" t="s">
        <v>1469</v>
      </c>
      <c r="M128" s="73" t="s">
        <v>1343</v>
      </c>
      <c r="O128" s="180" t="s">
        <v>1353</v>
      </c>
      <c r="AA128" s="73" t="s">
        <v>1478</v>
      </c>
      <c r="AB128" s="180">
        <f>7000*8</f>
        <v>56000</v>
      </c>
    </row>
    <row r="129" spans="1:28" s="123" customFormat="1">
      <c r="A129" s="205">
        <v>99</v>
      </c>
      <c r="B129" s="126">
        <v>89</v>
      </c>
      <c r="C129" s="126">
        <v>7</v>
      </c>
      <c r="D129" s="132" t="s">
        <v>1220</v>
      </c>
      <c r="E129" s="128">
        <v>38693</v>
      </c>
      <c r="F129" s="126" t="s">
        <v>29</v>
      </c>
      <c r="G129" s="126" t="s">
        <v>274</v>
      </c>
      <c r="H129" s="126" t="s">
        <v>626</v>
      </c>
      <c r="I129" s="132" t="s">
        <v>20</v>
      </c>
      <c r="J129" s="132" t="s">
        <v>86</v>
      </c>
      <c r="K129" s="126" t="s">
        <v>1432</v>
      </c>
      <c r="L129" s="126" t="s">
        <v>1470</v>
      </c>
      <c r="M129" s="73" t="s">
        <v>1343</v>
      </c>
    </row>
    <row r="130" spans="1:28" s="123" customFormat="1">
      <c r="A130" s="201">
        <v>100</v>
      </c>
      <c r="B130" s="126">
        <v>90</v>
      </c>
      <c r="C130" s="126">
        <v>8</v>
      </c>
      <c r="D130" s="132" t="s">
        <v>1221</v>
      </c>
      <c r="E130" s="128">
        <v>38389</v>
      </c>
      <c r="F130" s="126" t="s">
        <v>29</v>
      </c>
      <c r="G130" s="126" t="s">
        <v>274</v>
      </c>
      <c r="H130" s="126" t="s">
        <v>1136</v>
      </c>
      <c r="I130" s="132" t="s">
        <v>20</v>
      </c>
      <c r="J130" s="132" t="s">
        <v>86</v>
      </c>
      <c r="K130" s="126" t="s">
        <v>1432</v>
      </c>
      <c r="L130" s="126" t="s">
        <v>1222</v>
      </c>
      <c r="M130" s="73" t="s">
        <v>1343</v>
      </c>
    </row>
    <row r="131" spans="1:28" s="123" customFormat="1">
      <c r="A131" s="205">
        <v>101</v>
      </c>
      <c r="B131" s="126">
        <v>91</v>
      </c>
      <c r="C131" s="126">
        <v>9</v>
      </c>
      <c r="D131" s="132" t="s">
        <v>828</v>
      </c>
      <c r="E131" s="128">
        <v>37689</v>
      </c>
      <c r="F131" s="126" t="s">
        <v>29</v>
      </c>
      <c r="G131" s="126" t="s">
        <v>274</v>
      </c>
      <c r="H131" s="126" t="s">
        <v>673</v>
      </c>
      <c r="I131" s="132" t="s">
        <v>45</v>
      </c>
      <c r="J131" s="132" t="s">
        <v>86</v>
      </c>
      <c r="K131" s="126" t="s">
        <v>1432</v>
      </c>
      <c r="L131" s="126" t="s">
        <v>1044</v>
      </c>
      <c r="M131" s="73" t="s">
        <v>1343</v>
      </c>
      <c r="AA131" s="73" t="s">
        <v>1478</v>
      </c>
      <c r="AB131" s="123">
        <f>7000*8</f>
        <v>56000</v>
      </c>
    </row>
    <row r="132" spans="1:28" s="123" customFormat="1">
      <c r="A132" s="205">
        <v>102</v>
      </c>
      <c r="B132" s="126">
        <v>92</v>
      </c>
      <c r="C132" s="126">
        <v>10</v>
      </c>
      <c r="D132" s="132" t="s">
        <v>409</v>
      </c>
      <c r="E132" s="128">
        <v>37220</v>
      </c>
      <c r="F132" s="126" t="s">
        <v>27</v>
      </c>
      <c r="G132" s="126" t="s">
        <v>274</v>
      </c>
      <c r="H132" s="126" t="s">
        <v>734</v>
      </c>
      <c r="I132" s="133" t="s">
        <v>17</v>
      </c>
      <c r="J132" s="132" t="s">
        <v>86</v>
      </c>
      <c r="K132" s="126" t="s">
        <v>1432</v>
      </c>
      <c r="L132" s="126" t="s">
        <v>1334</v>
      </c>
      <c r="M132" s="73" t="s">
        <v>1343</v>
      </c>
    </row>
    <row r="133" spans="1:28" s="123" customFormat="1">
      <c r="A133" s="201">
        <v>103</v>
      </c>
      <c r="B133" s="126" t="s">
        <v>1354</v>
      </c>
      <c r="C133" s="126">
        <v>11</v>
      </c>
      <c r="D133" s="132" t="s">
        <v>1462</v>
      </c>
      <c r="E133" s="128">
        <v>37066</v>
      </c>
      <c r="F133" s="126" t="s">
        <v>27</v>
      </c>
      <c r="G133" s="126" t="s">
        <v>274</v>
      </c>
      <c r="H133" s="126" t="s">
        <v>629</v>
      </c>
      <c r="I133" s="133" t="s">
        <v>45</v>
      </c>
      <c r="J133" s="132" t="s">
        <v>86</v>
      </c>
      <c r="K133" s="126" t="s">
        <v>1080</v>
      </c>
      <c r="L133" s="126" t="s">
        <v>1224</v>
      </c>
      <c r="M133" s="73" t="s">
        <v>1343</v>
      </c>
    </row>
    <row r="134" spans="1:28">
      <c r="A134" s="205">
        <v>104</v>
      </c>
      <c r="B134" s="126" t="s">
        <v>1354</v>
      </c>
      <c r="C134" s="79">
        <v>12</v>
      </c>
      <c r="D134" s="98" t="s">
        <v>1351</v>
      </c>
      <c r="E134" s="97">
        <v>38401</v>
      </c>
      <c r="F134" s="79">
        <v>1</v>
      </c>
      <c r="G134" s="79" t="s">
        <v>274</v>
      </c>
      <c r="H134" s="79" t="s">
        <v>1335</v>
      </c>
      <c r="I134" s="98" t="s">
        <v>20</v>
      </c>
      <c r="J134" s="98" t="s">
        <v>86</v>
      </c>
      <c r="K134" s="79" t="s">
        <v>727</v>
      </c>
      <c r="L134" s="79" t="s">
        <v>1336</v>
      </c>
      <c r="M134" s="73" t="s">
        <v>1343</v>
      </c>
    </row>
    <row r="135" spans="1:28">
      <c r="A135" s="205">
        <v>105</v>
      </c>
      <c r="B135" s="126">
        <v>93</v>
      </c>
      <c r="C135" s="126">
        <v>13</v>
      </c>
      <c r="D135" s="98" t="s">
        <v>823</v>
      </c>
      <c r="E135" s="97">
        <v>37280</v>
      </c>
      <c r="F135" s="79" t="s">
        <v>27</v>
      </c>
      <c r="G135" s="79" t="s">
        <v>274</v>
      </c>
      <c r="H135" s="79" t="s">
        <v>1464</v>
      </c>
      <c r="I135" s="98" t="s">
        <v>45</v>
      </c>
      <c r="J135" s="98" t="s">
        <v>86</v>
      </c>
      <c r="K135" s="79" t="s">
        <v>727</v>
      </c>
      <c r="L135" s="79" t="s">
        <v>1465</v>
      </c>
      <c r="M135" s="73" t="s">
        <v>1466</v>
      </c>
      <c r="AA135" s="73" t="s">
        <v>1478</v>
      </c>
      <c r="AB135" s="73">
        <f>7000*8</f>
        <v>56000</v>
      </c>
    </row>
    <row r="136" spans="1:28">
      <c r="A136" s="201">
        <v>106</v>
      </c>
      <c r="B136" s="126">
        <v>94</v>
      </c>
      <c r="C136" s="126">
        <v>14</v>
      </c>
      <c r="D136" s="98" t="s">
        <v>1467</v>
      </c>
      <c r="E136" s="97">
        <v>37664</v>
      </c>
      <c r="F136" s="126" t="s">
        <v>29</v>
      </c>
      <c r="G136" s="126" t="s">
        <v>274</v>
      </c>
      <c r="H136" s="79" t="s">
        <v>1136</v>
      </c>
      <c r="I136" s="98" t="s">
        <v>45</v>
      </c>
      <c r="J136" s="98" t="s">
        <v>86</v>
      </c>
      <c r="K136" s="79" t="s">
        <v>727</v>
      </c>
      <c r="L136" s="126" t="s">
        <v>1044</v>
      </c>
      <c r="M136" s="73" t="s">
        <v>1466</v>
      </c>
      <c r="AA136" s="73" t="s">
        <v>1570</v>
      </c>
      <c r="AB136" s="73">
        <f>7000*8</f>
        <v>56000</v>
      </c>
    </row>
    <row r="137" spans="1:28">
      <c r="A137" s="205">
        <v>107</v>
      </c>
      <c r="B137" s="126">
        <v>95</v>
      </c>
      <c r="C137" s="79">
        <v>15</v>
      </c>
      <c r="D137" s="98" t="s">
        <v>830</v>
      </c>
      <c r="E137" s="97">
        <v>37421</v>
      </c>
      <c r="F137" s="126" t="s">
        <v>29</v>
      </c>
      <c r="G137" s="126" t="s">
        <v>274</v>
      </c>
      <c r="H137" s="79" t="s">
        <v>1045</v>
      </c>
      <c r="I137" s="98" t="s">
        <v>45</v>
      </c>
      <c r="J137" s="98" t="s">
        <v>86</v>
      </c>
      <c r="K137" s="126" t="s">
        <v>1432</v>
      </c>
      <c r="L137" s="126" t="s">
        <v>1043</v>
      </c>
      <c r="M137" s="73" t="s">
        <v>1466</v>
      </c>
      <c r="AA137" s="73" t="s">
        <v>1478</v>
      </c>
      <c r="AB137" s="73">
        <f>7000*8</f>
        <v>56000</v>
      </c>
    </row>
    <row r="138" spans="1:28">
      <c r="A138" s="205">
        <v>108</v>
      </c>
      <c r="B138" s="126">
        <v>96</v>
      </c>
      <c r="C138" s="126">
        <v>16</v>
      </c>
      <c r="D138" s="98" t="s">
        <v>736</v>
      </c>
      <c r="E138" s="97">
        <v>37760</v>
      </c>
      <c r="F138" s="126" t="s">
        <v>29</v>
      </c>
      <c r="G138" s="126" t="s">
        <v>274</v>
      </c>
      <c r="H138" s="79" t="s">
        <v>118</v>
      </c>
      <c r="I138" s="98" t="s">
        <v>45</v>
      </c>
      <c r="J138" s="98" t="s">
        <v>86</v>
      </c>
      <c r="K138" s="126" t="s">
        <v>1432</v>
      </c>
      <c r="L138" s="126" t="s">
        <v>1223</v>
      </c>
      <c r="M138" s="73" t="s">
        <v>1466</v>
      </c>
      <c r="AA138" s="73" t="s">
        <v>1478</v>
      </c>
      <c r="AB138" s="73">
        <f>7000*8</f>
        <v>56000</v>
      </c>
    </row>
    <row r="139" spans="1:28">
      <c r="A139" s="201">
        <v>109</v>
      </c>
      <c r="B139" s="126">
        <v>97</v>
      </c>
      <c r="C139" s="126">
        <v>17</v>
      </c>
      <c r="D139" s="98" t="s">
        <v>1471</v>
      </c>
      <c r="E139" s="97">
        <v>37957</v>
      </c>
      <c r="F139" s="126" t="s">
        <v>29</v>
      </c>
      <c r="G139" s="126" t="s">
        <v>274</v>
      </c>
      <c r="H139" s="79" t="s">
        <v>1472</v>
      </c>
      <c r="I139" s="98" t="s">
        <v>45</v>
      </c>
      <c r="J139" s="98" t="s">
        <v>86</v>
      </c>
      <c r="K139" s="126" t="s">
        <v>1432</v>
      </c>
      <c r="L139" s="126" t="s">
        <v>493</v>
      </c>
      <c r="M139" s="73" t="s">
        <v>1466</v>
      </c>
      <c r="AA139" s="73" t="s">
        <v>1478</v>
      </c>
      <c r="AB139" s="73">
        <f>7000*8</f>
        <v>56000</v>
      </c>
    </row>
    <row r="140" spans="1:28">
      <c r="A140" s="205">
        <v>110</v>
      </c>
      <c r="B140" s="126">
        <v>98</v>
      </c>
      <c r="C140" s="79">
        <v>18</v>
      </c>
      <c r="D140" s="98" t="s">
        <v>1473</v>
      </c>
      <c r="E140" s="97">
        <v>37971</v>
      </c>
      <c r="F140" s="126" t="s">
        <v>29</v>
      </c>
      <c r="G140" s="126" t="s">
        <v>274</v>
      </c>
      <c r="H140" s="79" t="s">
        <v>673</v>
      </c>
      <c r="I140" s="98" t="s">
        <v>45</v>
      </c>
      <c r="J140" s="98" t="s">
        <v>86</v>
      </c>
      <c r="K140" s="126" t="s">
        <v>1432</v>
      </c>
      <c r="L140" s="126" t="s">
        <v>1474</v>
      </c>
      <c r="M140" s="73" t="s">
        <v>1466</v>
      </c>
      <c r="AA140" s="73" t="s">
        <v>1570</v>
      </c>
      <c r="AB140" s="73">
        <f>9250*8</f>
        <v>74000</v>
      </c>
    </row>
    <row r="141" spans="1:28" s="184" customFormat="1">
      <c r="A141" s="190"/>
      <c r="B141" s="202"/>
      <c r="C141" s="202"/>
      <c r="D141" s="203"/>
      <c r="E141" s="204"/>
      <c r="F141" s="202"/>
      <c r="G141" s="202"/>
      <c r="H141" s="202"/>
      <c r="I141" s="203"/>
      <c r="J141" s="203"/>
      <c r="K141" s="202"/>
      <c r="L141" s="202"/>
    </row>
    <row r="142" spans="1:28">
      <c r="A142" s="201">
        <v>111</v>
      </c>
      <c r="B142" s="126">
        <v>99</v>
      </c>
      <c r="C142" s="126">
        <v>1</v>
      </c>
      <c r="D142" s="132" t="s">
        <v>1113</v>
      </c>
      <c r="E142" s="128">
        <v>35243</v>
      </c>
      <c r="F142" s="126" t="s">
        <v>27</v>
      </c>
      <c r="G142" s="126" t="s">
        <v>980</v>
      </c>
      <c r="H142" s="126" t="s">
        <v>1114</v>
      </c>
      <c r="I142" s="133" t="s">
        <v>12</v>
      </c>
      <c r="J142" s="132" t="s">
        <v>1115</v>
      </c>
      <c r="K142" s="126" t="s">
        <v>678</v>
      </c>
      <c r="L142" s="126" t="s">
        <v>1116</v>
      </c>
      <c r="M142" s="73" t="s">
        <v>1342</v>
      </c>
    </row>
    <row r="143" spans="1:28">
      <c r="A143" s="201">
        <v>112</v>
      </c>
      <c r="B143" s="126">
        <v>100</v>
      </c>
      <c r="C143" s="126">
        <v>2</v>
      </c>
      <c r="D143" s="132" t="s">
        <v>1117</v>
      </c>
      <c r="E143" s="128">
        <v>37517</v>
      </c>
      <c r="F143" s="126" t="s">
        <v>27</v>
      </c>
      <c r="G143" s="126" t="s">
        <v>980</v>
      </c>
      <c r="H143" s="126" t="s">
        <v>1118</v>
      </c>
      <c r="I143" s="133" t="s">
        <v>12</v>
      </c>
      <c r="J143" s="132" t="s">
        <v>1120</v>
      </c>
      <c r="K143" s="126" t="s">
        <v>678</v>
      </c>
      <c r="L143" s="126" t="s">
        <v>1119</v>
      </c>
      <c r="M143" s="73" t="s">
        <v>1342</v>
      </c>
    </row>
    <row r="144" spans="1:28" s="123" customFormat="1">
      <c r="A144" s="201">
        <v>113</v>
      </c>
      <c r="B144" s="126">
        <v>101</v>
      </c>
      <c r="C144" s="126">
        <v>3</v>
      </c>
      <c r="D144" s="132" t="s">
        <v>153</v>
      </c>
      <c r="E144" s="128">
        <v>34519</v>
      </c>
      <c r="F144" s="126" t="s">
        <v>27</v>
      </c>
      <c r="G144" s="126" t="s">
        <v>980</v>
      </c>
      <c r="H144" s="126" t="s">
        <v>666</v>
      </c>
      <c r="I144" s="133" t="s">
        <v>12</v>
      </c>
      <c r="J144" s="132" t="s">
        <v>1337</v>
      </c>
      <c r="K144" s="126" t="s">
        <v>615</v>
      </c>
      <c r="L144" s="126" t="s">
        <v>668</v>
      </c>
      <c r="M144" s="73" t="s">
        <v>1342</v>
      </c>
    </row>
    <row r="145" spans="1:28" s="123" customFormat="1" ht="25.5">
      <c r="A145" s="201">
        <v>114</v>
      </c>
      <c r="B145" s="126">
        <v>102</v>
      </c>
      <c r="C145" s="126">
        <v>4</v>
      </c>
      <c r="D145" s="133" t="s">
        <v>1559</v>
      </c>
      <c r="E145" s="128">
        <v>36820</v>
      </c>
      <c r="F145" s="126" t="s">
        <v>27</v>
      </c>
      <c r="G145" s="126" t="s">
        <v>980</v>
      </c>
      <c r="H145" s="126" t="s">
        <v>669</v>
      </c>
      <c r="I145" s="133" t="s">
        <v>98</v>
      </c>
      <c r="J145" s="132" t="s">
        <v>890</v>
      </c>
      <c r="K145" s="126" t="s">
        <v>616</v>
      </c>
      <c r="L145" s="126" t="s">
        <v>503</v>
      </c>
      <c r="M145" s="73" t="s">
        <v>1342</v>
      </c>
      <c r="AA145" s="123" t="s">
        <v>1598</v>
      </c>
      <c r="AB145" s="123">
        <f>18500*6</f>
        <v>111000</v>
      </c>
    </row>
    <row r="146" spans="1:28" s="123" customFormat="1">
      <c r="A146" s="201">
        <v>115</v>
      </c>
      <c r="B146" s="126">
        <v>103</v>
      </c>
      <c r="C146" s="126">
        <v>5</v>
      </c>
      <c r="D146" s="132" t="s">
        <v>359</v>
      </c>
      <c r="E146" s="128">
        <v>37238</v>
      </c>
      <c r="F146" s="126" t="s">
        <v>27</v>
      </c>
      <c r="G146" s="126" t="s">
        <v>980</v>
      </c>
      <c r="H146" s="126" t="s">
        <v>673</v>
      </c>
      <c r="I146" s="133" t="s">
        <v>98</v>
      </c>
      <c r="J146" s="132" t="s">
        <v>890</v>
      </c>
      <c r="K146" s="126" t="s">
        <v>616</v>
      </c>
      <c r="L146" s="126" t="s">
        <v>1338</v>
      </c>
      <c r="M146" s="73" t="s">
        <v>1342</v>
      </c>
    </row>
    <row r="147" spans="1:28" s="123" customFormat="1" ht="25.5">
      <c r="A147" s="201">
        <v>116</v>
      </c>
      <c r="B147" s="126">
        <v>104</v>
      </c>
      <c r="C147" s="126">
        <v>6</v>
      </c>
      <c r="D147" s="132" t="s">
        <v>1004</v>
      </c>
      <c r="E147" s="128">
        <v>37616</v>
      </c>
      <c r="F147" s="126" t="s">
        <v>27</v>
      </c>
      <c r="G147" s="126" t="s">
        <v>980</v>
      </c>
      <c r="H147" s="126" t="s">
        <v>677</v>
      </c>
      <c r="I147" s="133" t="s">
        <v>1344</v>
      </c>
      <c r="J147" s="132" t="s">
        <v>86</v>
      </c>
      <c r="K147" s="126" t="s">
        <v>678</v>
      </c>
      <c r="L147" s="126" t="s">
        <v>505</v>
      </c>
      <c r="M147" s="73" t="s">
        <v>1342</v>
      </c>
    </row>
    <row r="148" spans="1:28" s="123" customFormat="1" ht="25.5">
      <c r="A148" s="201">
        <v>117</v>
      </c>
      <c r="B148" s="126">
        <v>105</v>
      </c>
      <c r="C148" s="126">
        <v>7</v>
      </c>
      <c r="D148" s="133" t="s">
        <v>1556</v>
      </c>
      <c r="E148" s="128">
        <v>35484</v>
      </c>
      <c r="F148" s="126" t="s">
        <v>27</v>
      </c>
      <c r="G148" s="126" t="s">
        <v>980</v>
      </c>
      <c r="H148" s="126" t="s">
        <v>629</v>
      </c>
      <c r="I148" s="133" t="s">
        <v>12</v>
      </c>
      <c r="J148" s="132" t="s">
        <v>86</v>
      </c>
      <c r="K148" s="126" t="s">
        <v>615</v>
      </c>
      <c r="L148" s="126" t="s">
        <v>668</v>
      </c>
      <c r="M148" s="73" t="s">
        <v>1342</v>
      </c>
      <c r="AA148" s="123" t="s">
        <v>1598</v>
      </c>
      <c r="AB148" s="123" t="s">
        <v>1599</v>
      </c>
    </row>
    <row r="149" spans="1:28" s="123" customFormat="1">
      <c r="A149" s="201">
        <v>118</v>
      </c>
      <c r="B149" s="126">
        <v>106</v>
      </c>
      <c r="C149" s="126">
        <v>8</v>
      </c>
      <c r="D149" s="132" t="s">
        <v>685</v>
      </c>
      <c r="E149" s="128">
        <v>37976</v>
      </c>
      <c r="F149" s="126" t="s">
        <v>29</v>
      </c>
      <c r="G149" s="126" t="s">
        <v>980</v>
      </c>
      <c r="H149" s="126" t="s">
        <v>673</v>
      </c>
      <c r="I149" s="132" t="s">
        <v>1003</v>
      </c>
      <c r="J149" s="132" t="s">
        <v>990</v>
      </c>
      <c r="K149" s="126" t="s">
        <v>678</v>
      </c>
      <c r="L149" s="126" t="s">
        <v>504</v>
      </c>
      <c r="M149" s="73" t="s">
        <v>1342</v>
      </c>
    </row>
    <row r="150" spans="1:28" ht="15" customHeight="1">
      <c r="A150" s="201">
        <v>119</v>
      </c>
      <c r="B150" s="126" t="s">
        <v>1341</v>
      </c>
      <c r="C150" s="126">
        <v>9</v>
      </c>
      <c r="D150" s="98" t="s">
        <v>1548</v>
      </c>
      <c r="E150" s="97">
        <v>37740</v>
      </c>
      <c r="F150" s="79" t="s">
        <v>29</v>
      </c>
      <c r="G150" s="79" t="s">
        <v>980</v>
      </c>
      <c r="H150" s="79" t="s">
        <v>1136</v>
      </c>
      <c r="I150" s="98" t="s">
        <v>1003</v>
      </c>
      <c r="J150" s="98" t="s">
        <v>86</v>
      </c>
      <c r="K150" s="79" t="s">
        <v>678</v>
      </c>
      <c r="L150" s="79" t="s">
        <v>1339</v>
      </c>
      <c r="M150" s="73" t="s">
        <v>1342</v>
      </c>
    </row>
    <row r="151" spans="1:28" ht="15" customHeight="1">
      <c r="A151" s="201">
        <v>120</v>
      </c>
      <c r="B151" s="126" t="s">
        <v>1341</v>
      </c>
      <c r="C151" s="126">
        <v>10</v>
      </c>
      <c r="D151" s="98" t="s">
        <v>1549</v>
      </c>
      <c r="E151" s="97">
        <v>38103</v>
      </c>
      <c r="F151" s="79" t="s">
        <v>29</v>
      </c>
      <c r="G151" s="79" t="s">
        <v>980</v>
      </c>
      <c r="H151" s="79" t="s">
        <v>1340</v>
      </c>
      <c r="I151" s="98" t="s">
        <v>1003</v>
      </c>
      <c r="J151" s="98" t="s">
        <v>86</v>
      </c>
      <c r="K151" s="79" t="s">
        <v>617</v>
      </c>
      <c r="L151" s="79" t="s">
        <v>668</v>
      </c>
      <c r="M151" s="73" t="s">
        <v>1342</v>
      </c>
    </row>
    <row r="152" spans="1:28" ht="28.9" customHeight="1">
      <c r="A152" s="201">
        <v>121</v>
      </c>
      <c r="B152" s="126">
        <v>107</v>
      </c>
      <c r="C152" s="126">
        <v>11</v>
      </c>
      <c r="D152" s="92" t="s">
        <v>1555</v>
      </c>
      <c r="E152" s="97">
        <v>37616</v>
      </c>
      <c r="F152" s="79" t="s">
        <v>29</v>
      </c>
      <c r="G152" s="79" t="s">
        <v>980</v>
      </c>
      <c r="H152" s="79" t="s">
        <v>677</v>
      </c>
      <c r="I152" s="98" t="s">
        <v>1310</v>
      </c>
      <c r="J152" s="98" t="s">
        <v>647</v>
      </c>
      <c r="K152" s="79" t="s">
        <v>678</v>
      </c>
      <c r="L152" s="79" t="s">
        <v>505</v>
      </c>
      <c r="M152" s="73" t="s">
        <v>1342</v>
      </c>
      <c r="AA152" s="123" t="s">
        <v>1598</v>
      </c>
      <c r="AB152" s="73">
        <f>14000*6+10000*6</f>
        <v>144000</v>
      </c>
    </row>
    <row r="153" spans="1:28" ht="15" customHeight="1">
      <c r="A153" s="201">
        <v>122</v>
      </c>
      <c r="B153" s="126" t="s">
        <v>1341</v>
      </c>
      <c r="C153" s="126">
        <v>12</v>
      </c>
      <c r="D153" s="98" t="s">
        <v>1550</v>
      </c>
      <c r="E153" s="97">
        <v>37610</v>
      </c>
      <c r="F153" s="79" t="s">
        <v>29</v>
      </c>
      <c r="G153" s="79" t="s">
        <v>980</v>
      </c>
      <c r="H153" s="79" t="s">
        <v>729</v>
      </c>
      <c r="I153" s="98" t="s">
        <v>1003</v>
      </c>
      <c r="J153" s="98" t="s">
        <v>86</v>
      </c>
      <c r="K153" s="79" t="s">
        <v>678</v>
      </c>
      <c r="L153" s="79" t="s">
        <v>503</v>
      </c>
      <c r="M153" s="73" t="s">
        <v>1342</v>
      </c>
    </row>
    <row r="154" spans="1:28" ht="39.6" customHeight="1">
      <c r="A154" s="201">
        <v>123</v>
      </c>
      <c r="B154" s="126">
        <v>108</v>
      </c>
      <c r="C154" s="126">
        <v>13</v>
      </c>
      <c r="D154" s="92" t="s">
        <v>1560</v>
      </c>
      <c r="E154" s="97">
        <v>38132</v>
      </c>
      <c r="F154" s="79" t="s">
        <v>29</v>
      </c>
      <c r="G154" s="79" t="s">
        <v>980</v>
      </c>
      <c r="H154" s="79" t="s">
        <v>677</v>
      </c>
      <c r="I154" s="98" t="s">
        <v>1557</v>
      </c>
      <c r="J154" s="98" t="s">
        <v>86</v>
      </c>
      <c r="K154" s="79" t="s">
        <v>678</v>
      </c>
      <c r="L154" s="79" t="s">
        <v>503</v>
      </c>
      <c r="M154" s="73" t="s">
        <v>1558</v>
      </c>
      <c r="Y154" s="73">
        <v>89196770645</v>
      </c>
      <c r="AA154" s="229" t="s">
        <v>1600</v>
      </c>
      <c r="AB154" s="73">
        <f>10000*6+14000*6</f>
        <v>144000</v>
      </c>
    </row>
    <row r="155" spans="1:28" s="123" customFormat="1" ht="24.75">
      <c r="A155" s="201">
        <v>124</v>
      </c>
      <c r="B155" s="126">
        <v>109</v>
      </c>
      <c r="C155" s="126">
        <v>14</v>
      </c>
      <c r="D155" s="133" t="s">
        <v>1480</v>
      </c>
      <c r="E155" s="128">
        <v>38590</v>
      </c>
      <c r="F155" s="126" t="s">
        <v>29</v>
      </c>
      <c r="G155" s="126" t="s">
        <v>980</v>
      </c>
      <c r="H155" s="126" t="s">
        <v>1010</v>
      </c>
      <c r="I155" s="132" t="s">
        <v>1182</v>
      </c>
      <c r="J155" s="132" t="s">
        <v>86</v>
      </c>
      <c r="K155" s="126" t="s">
        <v>691</v>
      </c>
      <c r="L155" s="126" t="s">
        <v>1345</v>
      </c>
      <c r="M155" s="73" t="s">
        <v>1342</v>
      </c>
      <c r="AA155" s="123" t="s">
        <v>1570</v>
      </c>
      <c r="AB155" s="123">
        <f>5500*8</f>
        <v>44000</v>
      </c>
    </row>
    <row r="156" spans="1:28" ht="26.45" customHeight="1">
      <c r="A156" s="201">
        <v>125</v>
      </c>
      <c r="B156" s="126">
        <v>110</v>
      </c>
      <c r="C156" s="126">
        <v>15</v>
      </c>
      <c r="D156" s="92" t="s">
        <v>1479</v>
      </c>
      <c r="E156" s="97">
        <v>38421</v>
      </c>
      <c r="F156" s="79" t="s">
        <v>29</v>
      </c>
      <c r="G156" s="79" t="s">
        <v>980</v>
      </c>
      <c r="H156" s="79" t="s">
        <v>679</v>
      </c>
      <c r="I156" s="98" t="s">
        <v>1182</v>
      </c>
      <c r="J156" s="98" t="s">
        <v>86</v>
      </c>
      <c r="K156" s="79" t="s">
        <v>617</v>
      </c>
      <c r="L156" s="79" t="s">
        <v>668</v>
      </c>
      <c r="M156" s="73" t="s">
        <v>1342</v>
      </c>
      <c r="AA156" s="73" t="s">
        <v>1570</v>
      </c>
      <c r="AB156" s="73">
        <f>5500*8</f>
        <v>44000</v>
      </c>
    </row>
    <row r="157" spans="1:28" s="123" customFormat="1" ht="33" customHeight="1">
      <c r="A157" s="201">
        <v>126</v>
      </c>
      <c r="B157" s="126">
        <v>111</v>
      </c>
      <c r="C157" s="126">
        <v>16</v>
      </c>
      <c r="D157" s="133" t="s">
        <v>1481</v>
      </c>
      <c r="E157" s="128">
        <v>38555</v>
      </c>
      <c r="F157" s="126" t="s">
        <v>29</v>
      </c>
      <c r="G157" s="126" t="s">
        <v>980</v>
      </c>
      <c r="H157" s="126" t="s">
        <v>626</v>
      </c>
      <c r="I157" s="132" t="s">
        <v>889</v>
      </c>
      <c r="J157" s="132" t="s">
        <v>86</v>
      </c>
      <c r="K157" s="126" t="s">
        <v>678</v>
      </c>
      <c r="L157" s="126" t="s">
        <v>1006</v>
      </c>
      <c r="M157" s="73" t="s">
        <v>1342</v>
      </c>
      <c r="Y157" s="123">
        <v>89003318031</v>
      </c>
      <c r="AA157" s="229" t="s">
        <v>1569</v>
      </c>
      <c r="AB157" s="123">
        <f>5500*4+7500*8</f>
        <v>82000</v>
      </c>
    </row>
    <row r="158" spans="1:28" s="123" customFormat="1" ht="25.5">
      <c r="A158" s="201">
        <v>127</v>
      </c>
      <c r="B158" s="126">
        <v>112</v>
      </c>
      <c r="C158" s="126">
        <v>17</v>
      </c>
      <c r="D158" s="133" t="s">
        <v>1509</v>
      </c>
      <c r="E158" s="128">
        <v>39419</v>
      </c>
      <c r="F158" s="126">
        <v>2</v>
      </c>
      <c r="G158" s="126" t="s">
        <v>980</v>
      </c>
      <c r="H158" s="126" t="s">
        <v>673</v>
      </c>
      <c r="I158" s="132" t="s">
        <v>1182</v>
      </c>
      <c r="J158" s="132" t="s">
        <v>86</v>
      </c>
      <c r="K158" s="126" t="s">
        <v>678</v>
      </c>
      <c r="L158" s="126" t="s">
        <v>1122</v>
      </c>
      <c r="M158" s="73" t="s">
        <v>1342</v>
      </c>
      <c r="AA158" s="123" t="s">
        <v>1570</v>
      </c>
      <c r="AB158" s="123">
        <f>5500*7</f>
        <v>38500</v>
      </c>
    </row>
    <row r="159" spans="1:28" s="123" customFormat="1">
      <c r="A159" s="201">
        <v>128</v>
      </c>
      <c r="B159" s="126">
        <v>113</v>
      </c>
      <c r="C159" s="126">
        <v>18</v>
      </c>
      <c r="D159" s="132" t="s">
        <v>1487</v>
      </c>
      <c r="E159" s="128">
        <v>39785</v>
      </c>
      <c r="F159" s="126">
        <v>1</v>
      </c>
      <c r="G159" s="126" t="s">
        <v>980</v>
      </c>
      <c r="H159" s="126" t="s">
        <v>694</v>
      </c>
      <c r="I159" s="132" t="s">
        <v>1182</v>
      </c>
      <c r="J159" s="132" t="s">
        <v>86</v>
      </c>
      <c r="K159" s="126" t="s">
        <v>1492</v>
      </c>
      <c r="L159" s="126" t="s">
        <v>1488</v>
      </c>
      <c r="M159" s="73" t="s">
        <v>1489</v>
      </c>
      <c r="AA159" s="123" t="s">
        <v>1570</v>
      </c>
      <c r="AB159" s="123">
        <f>5500*7</f>
        <v>38500</v>
      </c>
    </row>
    <row r="160" spans="1:28" s="123" customFormat="1">
      <c r="A160" s="201">
        <v>129</v>
      </c>
      <c r="B160" s="126">
        <v>114</v>
      </c>
      <c r="C160" s="126">
        <v>19</v>
      </c>
      <c r="D160" s="132" t="s">
        <v>1490</v>
      </c>
      <c r="E160" s="128">
        <v>39627</v>
      </c>
      <c r="F160" s="126">
        <v>1</v>
      </c>
      <c r="G160" s="126" t="s">
        <v>980</v>
      </c>
      <c r="H160" s="126" t="s">
        <v>1491</v>
      </c>
      <c r="I160" s="132" t="s">
        <v>1182</v>
      </c>
      <c r="J160" s="132" t="s">
        <v>86</v>
      </c>
      <c r="K160" s="126" t="s">
        <v>1492</v>
      </c>
      <c r="L160" s="126" t="s">
        <v>1493</v>
      </c>
      <c r="M160" s="73" t="s">
        <v>1489</v>
      </c>
      <c r="Y160" s="123">
        <v>89603003539</v>
      </c>
      <c r="AA160" s="123" t="s">
        <v>1570</v>
      </c>
      <c r="AB160" s="123">
        <f>5500*7</f>
        <v>38500</v>
      </c>
    </row>
    <row r="161" spans="1:28" s="123" customFormat="1">
      <c r="A161" s="201">
        <v>130</v>
      </c>
      <c r="B161" s="126">
        <v>115</v>
      </c>
      <c r="C161" s="126">
        <v>20</v>
      </c>
      <c r="D161" s="132" t="s">
        <v>1553</v>
      </c>
      <c r="E161" s="128">
        <v>39415</v>
      </c>
      <c r="F161" s="126">
        <v>1</v>
      </c>
      <c r="G161" s="126" t="s">
        <v>980</v>
      </c>
      <c r="H161" s="126" t="s">
        <v>1491</v>
      </c>
      <c r="I161" s="132" t="s">
        <v>1182</v>
      </c>
      <c r="J161" s="132" t="s">
        <v>86</v>
      </c>
      <c r="K161" s="126" t="s">
        <v>678</v>
      </c>
      <c r="L161" s="126" t="s">
        <v>1006</v>
      </c>
      <c r="M161" s="73" t="s">
        <v>1554</v>
      </c>
      <c r="AA161" s="123" t="s">
        <v>1598</v>
      </c>
      <c r="AB161" s="123">
        <f>5500*6</f>
        <v>33000</v>
      </c>
    </row>
    <row r="162" spans="1:28" s="174" customFormat="1">
      <c r="A162" s="193"/>
      <c r="B162" s="157"/>
      <c r="C162" s="157"/>
      <c r="D162" s="158"/>
      <c r="E162" s="168"/>
      <c r="F162" s="157"/>
      <c r="G162" s="157"/>
      <c r="H162" s="157"/>
      <c r="I162" s="158"/>
      <c r="J162" s="158"/>
      <c r="K162" s="157"/>
      <c r="L162" s="157"/>
    </row>
    <row r="163" spans="1:28" s="171" customFormat="1">
      <c r="A163" s="191">
        <v>131</v>
      </c>
      <c r="B163" s="79" t="s">
        <v>1354</v>
      </c>
      <c r="C163" s="88">
        <v>1</v>
      </c>
      <c r="D163" s="96" t="s">
        <v>1142</v>
      </c>
      <c r="E163" s="118">
        <v>39619</v>
      </c>
      <c r="F163" s="79" t="s">
        <v>1143</v>
      </c>
      <c r="G163" s="79" t="s">
        <v>1144</v>
      </c>
      <c r="H163" s="79" t="s">
        <v>1005</v>
      </c>
      <c r="I163" s="96" t="s">
        <v>20</v>
      </c>
      <c r="J163" s="96" t="s">
        <v>86</v>
      </c>
      <c r="K163" s="126" t="s">
        <v>902</v>
      </c>
      <c r="L163" s="88" t="s">
        <v>1145</v>
      </c>
      <c r="M163" s="73" t="s">
        <v>1343</v>
      </c>
      <c r="AA163" s="171" t="s">
        <v>1567</v>
      </c>
      <c r="AB163" s="171">
        <v>45000</v>
      </c>
    </row>
    <row r="164" spans="1:28" s="171" customFormat="1">
      <c r="A164" s="191">
        <v>132</v>
      </c>
      <c r="B164" s="79">
        <v>116</v>
      </c>
      <c r="C164" s="88">
        <v>2</v>
      </c>
      <c r="D164" s="96" t="s">
        <v>1513</v>
      </c>
      <c r="E164" s="118">
        <v>39035</v>
      </c>
      <c r="F164" s="79" t="s">
        <v>29</v>
      </c>
      <c r="G164" s="79" t="s">
        <v>1144</v>
      </c>
      <c r="H164" s="79" t="s">
        <v>686</v>
      </c>
      <c r="I164" s="96" t="s">
        <v>1182</v>
      </c>
      <c r="J164" s="96" t="s">
        <v>86</v>
      </c>
      <c r="K164" s="126" t="s">
        <v>617</v>
      </c>
      <c r="L164" s="88" t="s">
        <v>1514</v>
      </c>
      <c r="M164" s="73" t="s">
        <v>1515</v>
      </c>
      <c r="AA164" s="171" t="s">
        <v>1567</v>
      </c>
      <c r="AB164" s="171">
        <f>5500*7</f>
        <v>38500</v>
      </c>
    </row>
    <row r="165" spans="1:28" s="174" customFormat="1">
      <c r="A165" s="193"/>
      <c r="B165" s="157"/>
      <c r="C165" s="157"/>
      <c r="D165" s="158"/>
      <c r="E165" s="168"/>
      <c r="F165" s="157"/>
      <c r="G165" s="157"/>
      <c r="H165" s="157"/>
      <c r="I165" s="158"/>
      <c r="J165" s="158"/>
      <c r="K165" s="157"/>
      <c r="L165" s="157"/>
    </row>
    <row r="166" spans="1:28">
      <c r="A166" s="201">
        <v>133</v>
      </c>
      <c r="B166" s="79">
        <v>117</v>
      </c>
      <c r="C166" s="88">
        <v>1</v>
      </c>
      <c r="D166" s="96" t="s">
        <v>921</v>
      </c>
      <c r="E166" s="118">
        <v>36893</v>
      </c>
      <c r="F166" s="79" t="s">
        <v>29</v>
      </c>
      <c r="G166" s="79" t="s">
        <v>918</v>
      </c>
      <c r="H166" s="79" t="s">
        <v>1175</v>
      </c>
      <c r="I166" s="96" t="s">
        <v>12</v>
      </c>
      <c r="J166" s="96" t="s">
        <v>86</v>
      </c>
      <c r="K166" s="79" t="s">
        <v>1233</v>
      </c>
      <c r="L166" s="88" t="s">
        <v>1234</v>
      </c>
      <c r="M166" s="73" t="s">
        <v>1343</v>
      </c>
    </row>
    <row r="167" spans="1:28">
      <c r="A167" s="201">
        <v>134</v>
      </c>
      <c r="B167" s="79">
        <v>118</v>
      </c>
      <c r="C167" s="88">
        <v>2</v>
      </c>
      <c r="D167" s="96" t="s">
        <v>923</v>
      </c>
      <c r="E167" s="118">
        <v>38116</v>
      </c>
      <c r="F167" s="79" t="s">
        <v>29</v>
      </c>
      <c r="G167" s="79" t="s">
        <v>918</v>
      </c>
      <c r="H167" s="79" t="s">
        <v>1175</v>
      </c>
      <c r="I167" s="96" t="s">
        <v>12</v>
      </c>
      <c r="J167" s="96" t="s">
        <v>86</v>
      </c>
      <c r="K167" s="79" t="s">
        <v>1233</v>
      </c>
      <c r="L167" s="88" t="s">
        <v>1234</v>
      </c>
      <c r="M167" s="73" t="s">
        <v>1343</v>
      </c>
    </row>
    <row r="168" spans="1:28">
      <c r="A168" s="201">
        <v>135</v>
      </c>
      <c r="B168" s="79">
        <v>119</v>
      </c>
      <c r="C168" s="88">
        <v>3</v>
      </c>
      <c r="D168" s="96" t="s">
        <v>1230</v>
      </c>
      <c r="E168" s="118">
        <v>37575</v>
      </c>
      <c r="F168" s="79">
        <v>1</v>
      </c>
      <c r="G168" s="79" t="s">
        <v>918</v>
      </c>
      <c r="H168" s="79" t="s">
        <v>1175</v>
      </c>
      <c r="I168" s="96" t="s">
        <v>12</v>
      </c>
      <c r="J168" s="96" t="s">
        <v>86</v>
      </c>
      <c r="K168" s="79" t="s">
        <v>1233</v>
      </c>
      <c r="L168" s="88" t="s">
        <v>1234</v>
      </c>
      <c r="M168" s="73" t="s">
        <v>1343</v>
      </c>
    </row>
    <row r="169" spans="1:28">
      <c r="A169" s="201">
        <v>136</v>
      </c>
      <c r="B169" s="79">
        <v>120</v>
      </c>
      <c r="C169" s="88">
        <v>4</v>
      </c>
      <c r="D169" s="96" t="s">
        <v>1236</v>
      </c>
      <c r="E169" s="118">
        <v>38133</v>
      </c>
      <c r="F169" s="79">
        <v>1</v>
      </c>
      <c r="G169" s="79" t="s">
        <v>918</v>
      </c>
      <c r="H169" s="79" t="s">
        <v>1175</v>
      </c>
      <c r="I169" s="96" t="s">
        <v>12</v>
      </c>
      <c r="J169" s="96" t="s">
        <v>86</v>
      </c>
      <c r="K169" s="79" t="s">
        <v>1233</v>
      </c>
      <c r="L169" s="88" t="s">
        <v>1234</v>
      </c>
      <c r="M169" s="73" t="s">
        <v>1343</v>
      </c>
    </row>
    <row r="170" spans="1:28">
      <c r="A170" s="201">
        <v>137</v>
      </c>
      <c r="B170" s="79">
        <v>121</v>
      </c>
      <c r="C170" s="88">
        <v>5</v>
      </c>
      <c r="D170" s="96" t="s">
        <v>1237</v>
      </c>
      <c r="E170" s="118">
        <v>36946</v>
      </c>
      <c r="F170" s="79">
        <v>1</v>
      </c>
      <c r="G170" s="79" t="s">
        <v>918</v>
      </c>
      <c r="H170" s="79" t="s">
        <v>1175</v>
      </c>
      <c r="I170" s="96" t="s">
        <v>12</v>
      </c>
      <c r="J170" s="96" t="s">
        <v>86</v>
      </c>
      <c r="K170" s="79" t="s">
        <v>1233</v>
      </c>
      <c r="L170" s="88" t="s">
        <v>1234</v>
      </c>
      <c r="M170" s="73" t="s">
        <v>1343</v>
      </c>
    </row>
    <row r="171" spans="1:28">
      <c r="A171" s="201">
        <v>138</v>
      </c>
      <c r="B171" s="79">
        <v>122</v>
      </c>
      <c r="C171" s="88">
        <v>6</v>
      </c>
      <c r="D171" s="96" t="s">
        <v>1517</v>
      </c>
      <c r="E171" s="118">
        <v>39534</v>
      </c>
      <c r="F171" s="79">
        <v>2</v>
      </c>
      <c r="G171" s="79" t="s">
        <v>918</v>
      </c>
      <c r="H171" s="79" t="s">
        <v>1175</v>
      </c>
      <c r="I171" s="96" t="s">
        <v>45</v>
      </c>
      <c r="J171" s="96" t="s">
        <v>86</v>
      </c>
      <c r="K171" s="79" t="s">
        <v>1518</v>
      </c>
      <c r="L171" s="88" t="s">
        <v>1519</v>
      </c>
      <c r="M171" s="73" t="s">
        <v>1520</v>
      </c>
      <c r="AA171" s="73" t="s">
        <v>1568</v>
      </c>
      <c r="AB171" s="73">
        <f>7000*7</f>
        <v>49000</v>
      </c>
    </row>
    <row r="172" spans="1:28">
      <c r="A172" s="201">
        <v>139</v>
      </c>
      <c r="B172" s="79">
        <v>123</v>
      </c>
      <c r="C172" s="88">
        <v>7</v>
      </c>
      <c r="D172" s="96" t="s">
        <v>1521</v>
      </c>
      <c r="E172" s="118">
        <v>39461</v>
      </c>
      <c r="F172" s="79">
        <v>2</v>
      </c>
      <c r="G172" s="79" t="s">
        <v>918</v>
      </c>
      <c r="H172" s="79" t="s">
        <v>1175</v>
      </c>
      <c r="I172" s="96" t="s">
        <v>45</v>
      </c>
      <c r="J172" s="96" t="s">
        <v>86</v>
      </c>
      <c r="K172" s="79" t="s">
        <v>1518</v>
      </c>
      <c r="L172" s="88" t="s">
        <v>1519</v>
      </c>
      <c r="M172" s="73" t="s">
        <v>1520</v>
      </c>
      <c r="AA172" s="73" t="s">
        <v>1568</v>
      </c>
      <c r="AB172" s="73">
        <f>7000*7</f>
        <v>49000</v>
      </c>
    </row>
    <row r="173" spans="1:28">
      <c r="A173" s="201">
        <v>140</v>
      </c>
      <c r="B173" s="79">
        <v>124</v>
      </c>
      <c r="C173" s="88">
        <v>8</v>
      </c>
      <c r="D173" s="96" t="s">
        <v>1522</v>
      </c>
      <c r="E173" s="118">
        <v>39372</v>
      </c>
      <c r="F173" s="79">
        <v>2</v>
      </c>
      <c r="G173" s="79" t="s">
        <v>918</v>
      </c>
      <c r="H173" s="79" t="s">
        <v>1175</v>
      </c>
      <c r="I173" s="96" t="s">
        <v>45</v>
      </c>
      <c r="J173" s="96" t="s">
        <v>86</v>
      </c>
      <c r="K173" s="79" t="s">
        <v>1518</v>
      </c>
      <c r="L173" s="88" t="s">
        <v>1519</v>
      </c>
      <c r="M173" s="73" t="s">
        <v>1520</v>
      </c>
      <c r="AA173" s="73" t="s">
        <v>1568</v>
      </c>
      <c r="AB173" s="73">
        <f>7000*7</f>
        <v>49000</v>
      </c>
    </row>
    <row r="174" spans="1:28">
      <c r="A174" s="201">
        <v>141</v>
      </c>
      <c r="B174" s="79">
        <v>125</v>
      </c>
      <c r="C174" s="88">
        <v>9</v>
      </c>
      <c r="D174" s="96" t="s">
        <v>1523</v>
      </c>
      <c r="E174" s="118">
        <v>39683</v>
      </c>
      <c r="F174" s="79">
        <v>2</v>
      </c>
      <c r="G174" s="79" t="s">
        <v>918</v>
      </c>
      <c r="H174" s="79" t="s">
        <v>1175</v>
      </c>
      <c r="I174" s="96" t="s">
        <v>45</v>
      </c>
      <c r="J174" s="96" t="s">
        <v>86</v>
      </c>
      <c r="K174" s="79" t="s">
        <v>1518</v>
      </c>
      <c r="L174" s="88" t="s">
        <v>1519</v>
      </c>
      <c r="M174" s="73" t="s">
        <v>1520</v>
      </c>
      <c r="AA174" s="73" t="s">
        <v>1568</v>
      </c>
      <c r="AB174" s="73">
        <f>7000*7</f>
        <v>49000</v>
      </c>
    </row>
    <row r="175" spans="1:28">
      <c r="A175" s="201">
        <v>142</v>
      </c>
      <c r="B175" s="79">
        <v>126</v>
      </c>
      <c r="C175" s="88">
        <v>10</v>
      </c>
      <c r="D175" s="96" t="s">
        <v>1524</v>
      </c>
      <c r="E175" s="118">
        <v>40333</v>
      </c>
      <c r="F175" s="79">
        <v>2</v>
      </c>
      <c r="G175" s="79" t="s">
        <v>918</v>
      </c>
      <c r="H175" s="79" t="s">
        <v>1175</v>
      </c>
      <c r="I175" s="96" t="s">
        <v>20</v>
      </c>
      <c r="J175" s="96" t="s">
        <v>86</v>
      </c>
      <c r="K175" s="79" t="s">
        <v>1518</v>
      </c>
      <c r="L175" s="88" t="s">
        <v>1519</v>
      </c>
      <c r="M175" s="73" t="s">
        <v>1520</v>
      </c>
      <c r="AA175" s="73" t="s">
        <v>1568</v>
      </c>
      <c r="AB175" s="73">
        <f>3750*7</f>
        <v>26250</v>
      </c>
    </row>
    <row r="176" spans="1:28">
      <c r="A176" s="201">
        <v>143</v>
      </c>
      <c r="B176" s="79">
        <v>127</v>
      </c>
      <c r="C176" s="88">
        <v>11</v>
      </c>
      <c r="D176" s="96" t="s">
        <v>1152</v>
      </c>
      <c r="E176" s="118">
        <v>36472</v>
      </c>
      <c r="F176" s="79">
        <v>2</v>
      </c>
      <c r="G176" s="79" t="s">
        <v>918</v>
      </c>
      <c r="H176" s="79" t="s">
        <v>1153</v>
      </c>
      <c r="I176" s="96" t="s">
        <v>98</v>
      </c>
      <c r="J176" s="96" t="s">
        <v>135</v>
      </c>
      <c r="K176" s="79" t="s">
        <v>1587</v>
      </c>
      <c r="L176" s="88" t="s">
        <v>1588</v>
      </c>
      <c r="M176" s="73" t="s">
        <v>1589</v>
      </c>
    </row>
    <row r="177" spans="1:13">
      <c r="A177" s="201">
        <v>144</v>
      </c>
      <c r="B177" s="79">
        <v>128</v>
      </c>
      <c r="C177" s="88">
        <v>12</v>
      </c>
      <c r="D177" s="96" t="s">
        <v>1590</v>
      </c>
      <c r="E177" s="118">
        <v>38731</v>
      </c>
      <c r="F177" s="79">
        <v>2</v>
      </c>
      <c r="G177" s="79" t="s">
        <v>918</v>
      </c>
      <c r="H177" s="79" t="s">
        <v>1153</v>
      </c>
      <c r="I177" s="96" t="s">
        <v>98</v>
      </c>
      <c r="J177" s="96" t="s">
        <v>135</v>
      </c>
      <c r="K177" s="79" t="s">
        <v>1587</v>
      </c>
      <c r="L177" s="88" t="s">
        <v>1588</v>
      </c>
      <c r="M177" s="73" t="s">
        <v>1589</v>
      </c>
    </row>
    <row r="178" spans="1:13">
      <c r="A178" s="201">
        <v>145</v>
      </c>
      <c r="B178" s="79">
        <v>129</v>
      </c>
      <c r="C178" s="88">
        <v>13</v>
      </c>
      <c r="D178" s="96" t="s">
        <v>1591</v>
      </c>
      <c r="E178" s="118">
        <v>37857</v>
      </c>
      <c r="F178" s="79">
        <v>2</v>
      </c>
      <c r="G178" s="79" t="s">
        <v>918</v>
      </c>
      <c r="H178" s="79" t="s">
        <v>1153</v>
      </c>
      <c r="I178" s="96" t="s">
        <v>98</v>
      </c>
      <c r="J178" s="96" t="s">
        <v>135</v>
      </c>
      <c r="K178" s="79" t="s">
        <v>1587</v>
      </c>
      <c r="L178" s="88" t="s">
        <v>1588</v>
      </c>
      <c r="M178" s="73" t="s">
        <v>1589</v>
      </c>
    </row>
    <row r="179" spans="1:13">
      <c r="A179" s="201">
        <v>146</v>
      </c>
      <c r="B179" s="79">
        <v>130</v>
      </c>
      <c r="C179" s="88">
        <v>14</v>
      </c>
      <c r="D179" s="96" t="s">
        <v>1156</v>
      </c>
      <c r="E179" s="118">
        <v>36048</v>
      </c>
      <c r="F179" s="79">
        <v>2</v>
      </c>
      <c r="G179" s="79" t="s">
        <v>918</v>
      </c>
      <c r="H179" s="79" t="s">
        <v>1153</v>
      </c>
      <c r="I179" s="96" t="s">
        <v>98</v>
      </c>
      <c r="J179" s="96" t="s">
        <v>135</v>
      </c>
      <c r="K179" s="79" t="s">
        <v>1587</v>
      </c>
      <c r="L179" s="88" t="s">
        <v>1588</v>
      </c>
      <c r="M179" s="73" t="s">
        <v>1589</v>
      </c>
    </row>
    <row r="180" spans="1:13">
      <c r="A180" s="201">
        <v>147</v>
      </c>
      <c r="B180" s="79">
        <v>131</v>
      </c>
      <c r="C180" s="88">
        <v>15</v>
      </c>
      <c r="D180" s="96" t="s">
        <v>1592</v>
      </c>
      <c r="E180" s="118">
        <v>37284</v>
      </c>
      <c r="F180" s="79">
        <v>2</v>
      </c>
      <c r="G180" s="79" t="s">
        <v>918</v>
      </c>
      <c r="H180" s="79" t="s">
        <v>1153</v>
      </c>
      <c r="I180" s="96" t="s">
        <v>98</v>
      </c>
      <c r="J180" s="96" t="s">
        <v>135</v>
      </c>
      <c r="K180" s="79" t="s">
        <v>1587</v>
      </c>
      <c r="L180" s="88" t="s">
        <v>1588</v>
      </c>
      <c r="M180" s="73" t="s">
        <v>1589</v>
      </c>
    </row>
    <row r="181" spans="1:13">
      <c r="A181" s="201">
        <v>148</v>
      </c>
      <c r="B181" s="79">
        <v>132</v>
      </c>
      <c r="C181" s="88">
        <v>16</v>
      </c>
      <c r="D181" s="96" t="s">
        <v>1169</v>
      </c>
      <c r="E181" s="118">
        <v>38672</v>
      </c>
      <c r="F181" s="79">
        <v>2</v>
      </c>
      <c r="G181" s="79" t="s">
        <v>918</v>
      </c>
      <c r="H181" s="79" t="s">
        <v>1153</v>
      </c>
      <c r="I181" s="96" t="s">
        <v>98</v>
      </c>
      <c r="J181" s="96" t="s">
        <v>135</v>
      </c>
      <c r="K181" s="79" t="s">
        <v>1587</v>
      </c>
      <c r="L181" s="88" t="s">
        <v>1588</v>
      </c>
      <c r="M181" s="73" t="s">
        <v>1589</v>
      </c>
    </row>
    <row r="182" spans="1:13">
      <c r="A182" s="201">
        <v>149</v>
      </c>
      <c r="B182" s="79">
        <v>133</v>
      </c>
      <c r="C182" s="88">
        <v>17</v>
      </c>
      <c r="D182" s="96" t="s">
        <v>1593</v>
      </c>
      <c r="E182" s="118">
        <v>38126</v>
      </c>
      <c r="F182" s="79">
        <v>2</v>
      </c>
      <c r="G182" s="79" t="s">
        <v>918</v>
      </c>
      <c r="H182" s="79" t="s">
        <v>1153</v>
      </c>
      <c r="I182" s="96" t="s">
        <v>98</v>
      </c>
      <c r="J182" s="96" t="s">
        <v>135</v>
      </c>
      <c r="K182" s="79" t="s">
        <v>1587</v>
      </c>
      <c r="L182" s="88" t="s">
        <v>1588</v>
      </c>
      <c r="M182" s="73" t="s">
        <v>1589</v>
      </c>
    </row>
    <row r="183" spans="1:13">
      <c r="A183" s="201">
        <v>150</v>
      </c>
      <c r="B183" s="79">
        <v>134</v>
      </c>
      <c r="C183" s="88">
        <v>18</v>
      </c>
      <c r="D183" s="96" t="s">
        <v>1158</v>
      </c>
      <c r="E183" s="118">
        <v>36994</v>
      </c>
      <c r="F183" s="79">
        <v>2</v>
      </c>
      <c r="G183" s="79" t="s">
        <v>918</v>
      </c>
      <c r="H183" s="79" t="s">
        <v>1153</v>
      </c>
      <c r="I183" s="96" t="s">
        <v>98</v>
      </c>
      <c r="J183" s="96" t="s">
        <v>135</v>
      </c>
      <c r="K183" s="79" t="s">
        <v>1587</v>
      </c>
      <c r="L183" s="88" t="s">
        <v>1588</v>
      </c>
      <c r="M183" s="73" t="s">
        <v>1589</v>
      </c>
    </row>
    <row r="184" spans="1:13">
      <c r="A184" s="201">
        <v>151</v>
      </c>
      <c r="B184" s="79">
        <v>135</v>
      </c>
      <c r="C184" s="88">
        <v>19</v>
      </c>
      <c r="D184" s="96" t="s">
        <v>1594</v>
      </c>
      <c r="E184" s="118">
        <v>37758</v>
      </c>
      <c r="F184" s="79">
        <v>2</v>
      </c>
      <c r="G184" s="79" t="s">
        <v>918</v>
      </c>
      <c r="H184" s="79" t="s">
        <v>1153</v>
      </c>
      <c r="I184" s="96" t="s">
        <v>98</v>
      </c>
      <c r="J184" s="96" t="s">
        <v>135</v>
      </c>
      <c r="K184" s="79" t="s">
        <v>1587</v>
      </c>
      <c r="L184" s="88" t="s">
        <v>1588</v>
      </c>
      <c r="M184" s="73" t="s">
        <v>1589</v>
      </c>
    </row>
    <row r="185" spans="1:13">
      <c r="A185" s="201">
        <v>152</v>
      </c>
      <c r="B185" s="79">
        <v>136</v>
      </c>
      <c r="C185" s="88">
        <v>20</v>
      </c>
      <c r="D185" s="96" t="s">
        <v>1171</v>
      </c>
      <c r="E185" s="118">
        <v>38617</v>
      </c>
      <c r="F185" s="79">
        <v>2</v>
      </c>
      <c r="G185" s="79" t="s">
        <v>918</v>
      </c>
      <c r="H185" s="79" t="s">
        <v>1153</v>
      </c>
      <c r="I185" s="96" t="s">
        <v>98</v>
      </c>
      <c r="J185" s="96" t="s">
        <v>135</v>
      </c>
      <c r="K185" s="79" t="s">
        <v>1587</v>
      </c>
      <c r="L185" s="88" t="s">
        <v>1588</v>
      </c>
      <c r="M185" s="73" t="s">
        <v>1589</v>
      </c>
    </row>
    <row r="186" spans="1:13">
      <c r="A186" s="201">
        <v>153</v>
      </c>
      <c r="B186" s="79">
        <v>137</v>
      </c>
      <c r="C186" s="88">
        <v>21</v>
      </c>
      <c r="D186" s="96" t="s">
        <v>1595</v>
      </c>
      <c r="E186" s="118">
        <v>38719</v>
      </c>
      <c r="F186" s="79">
        <v>2</v>
      </c>
      <c r="G186" s="79" t="s">
        <v>918</v>
      </c>
      <c r="H186" s="79" t="s">
        <v>1153</v>
      </c>
      <c r="I186" s="96" t="s">
        <v>98</v>
      </c>
      <c r="J186" s="96" t="s">
        <v>135</v>
      </c>
      <c r="K186" s="79" t="s">
        <v>1587</v>
      </c>
      <c r="L186" s="88" t="s">
        <v>1588</v>
      </c>
      <c r="M186" s="73" t="s">
        <v>1589</v>
      </c>
    </row>
    <row r="187" spans="1:13">
      <c r="A187" s="201">
        <v>154</v>
      </c>
      <c r="B187" s="79">
        <v>138</v>
      </c>
      <c r="C187" s="88">
        <v>22</v>
      </c>
      <c r="D187" s="96" t="s">
        <v>1162</v>
      </c>
      <c r="E187" s="118">
        <v>36415</v>
      </c>
      <c r="F187" s="79">
        <v>2</v>
      </c>
      <c r="G187" s="79" t="s">
        <v>918</v>
      </c>
      <c r="H187" s="79" t="s">
        <v>1153</v>
      </c>
      <c r="I187" s="96" t="s">
        <v>98</v>
      </c>
      <c r="J187" s="96" t="s">
        <v>135</v>
      </c>
      <c r="K187" s="79" t="s">
        <v>1587</v>
      </c>
      <c r="L187" s="88" t="s">
        <v>1588</v>
      </c>
      <c r="M187" s="73" t="s">
        <v>1589</v>
      </c>
    </row>
    <row r="188" spans="1:13">
      <c r="A188" s="201">
        <v>155</v>
      </c>
      <c r="B188" s="79">
        <v>139</v>
      </c>
      <c r="C188" s="88">
        <v>23</v>
      </c>
      <c r="D188" s="96" t="s">
        <v>1163</v>
      </c>
      <c r="E188" s="118">
        <v>36172</v>
      </c>
      <c r="F188" s="79">
        <v>2</v>
      </c>
      <c r="G188" s="79" t="s">
        <v>918</v>
      </c>
      <c r="H188" s="79" t="s">
        <v>1153</v>
      </c>
      <c r="I188" s="96" t="s">
        <v>98</v>
      </c>
      <c r="J188" s="96" t="s">
        <v>135</v>
      </c>
      <c r="K188" s="79" t="s">
        <v>1587</v>
      </c>
      <c r="L188" s="88" t="s">
        <v>1588</v>
      </c>
      <c r="M188" s="73" t="s">
        <v>1589</v>
      </c>
    </row>
    <row r="189" spans="1:13">
      <c r="A189" s="201">
        <v>156</v>
      </c>
      <c r="B189" s="79">
        <v>140</v>
      </c>
      <c r="C189" s="88">
        <v>24</v>
      </c>
      <c r="D189" s="96" t="s">
        <v>1164</v>
      </c>
      <c r="E189" s="118">
        <v>38259</v>
      </c>
      <c r="F189" s="79">
        <v>2</v>
      </c>
      <c r="G189" s="79" t="s">
        <v>918</v>
      </c>
      <c r="H189" s="79" t="s">
        <v>1153</v>
      </c>
      <c r="I189" s="96" t="s">
        <v>98</v>
      </c>
      <c r="J189" s="96" t="s">
        <v>135</v>
      </c>
      <c r="K189" s="79" t="s">
        <v>1587</v>
      </c>
      <c r="L189" s="88" t="s">
        <v>1588</v>
      </c>
      <c r="M189" s="73" t="s">
        <v>1589</v>
      </c>
    </row>
    <row r="190" spans="1:13">
      <c r="A190" s="201">
        <v>157</v>
      </c>
      <c r="B190" s="79">
        <v>141</v>
      </c>
      <c r="C190" s="88">
        <v>25</v>
      </c>
      <c r="D190" s="96" t="s">
        <v>1596</v>
      </c>
      <c r="E190" s="118">
        <v>37871</v>
      </c>
      <c r="F190" s="79">
        <v>2</v>
      </c>
      <c r="G190" s="79" t="s">
        <v>918</v>
      </c>
      <c r="H190" s="79" t="s">
        <v>1153</v>
      </c>
      <c r="I190" s="96" t="s">
        <v>98</v>
      </c>
      <c r="J190" s="96" t="s">
        <v>135</v>
      </c>
      <c r="K190" s="79" t="s">
        <v>1587</v>
      </c>
      <c r="L190" s="88" t="s">
        <v>1588</v>
      </c>
      <c r="M190" s="73" t="s">
        <v>1589</v>
      </c>
    </row>
    <row r="191" spans="1:13">
      <c r="A191" s="201">
        <v>158</v>
      </c>
      <c r="B191" s="79">
        <v>142</v>
      </c>
      <c r="C191" s="88">
        <v>26</v>
      </c>
      <c r="D191" s="96" t="s">
        <v>1166</v>
      </c>
      <c r="E191" s="118">
        <v>37260</v>
      </c>
      <c r="F191" s="79">
        <v>2</v>
      </c>
      <c r="G191" s="79" t="s">
        <v>918</v>
      </c>
      <c r="H191" s="79" t="s">
        <v>1153</v>
      </c>
      <c r="I191" s="96" t="s">
        <v>98</v>
      </c>
      <c r="J191" s="96" t="s">
        <v>135</v>
      </c>
      <c r="K191" s="79" t="s">
        <v>1587</v>
      </c>
      <c r="L191" s="88" t="s">
        <v>1588</v>
      </c>
      <c r="M191" s="73" t="s">
        <v>1589</v>
      </c>
    </row>
    <row r="192" spans="1:13">
      <c r="A192" s="201">
        <v>159</v>
      </c>
      <c r="B192" s="79">
        <v>143</v>
      </c>
      <c r="C192" s="88">
        <v>27</v>
      </c>
      <c r="D192" s="96" t="s">
        <v>1167</v>
      </c>
      <c r="E192" s="118">
        <v>38293</v>
      </c>
      <c r="F192" s="79">
        <v>2</v>
      </c>
      <c r="G192" s="79" t="s">
        <v>918</v>
      </c>
      <c r="H192" s="79" t="s">
        <v>1153</v>
      </c>
      <c r="I192" s="96" t="s">
        <v>98</v>
      </c>
      <c r="J192" s="96" t="s">
        <v>135</v>
      </c>
      <c r="K192" s="79" t="s">
        <v>1587</v>
      </c>
      <c r="L192" s="88" t="s">
        <v>1588</v>
      </c>
      <c r="M192" s="73" t="s">
        <v>1589</v>
      </c>
    </row>
    <row r="193" spans="1:13" s="208" customFormat="1">
      <c r="A193" s="207"/>
      <c r="B193" s="181"/>
      <c r="C193" s="181"/>
      <c r="D193" s="182"/>
      <c r="E193" s="200"/>
      <c r="F193" s="181"/>
      <c r="G193" s="181"/>
      <c r="H193" s="181"/>
      <c r="I193" s="182"/>
      <c r="J193" s="182"/>
      <c r="K193" s="181"/>
      <c r="L193" s="181"/>
    </row>
    <row r="194" spans="1:13">
      <c r="A194" s="201">
        <v>160</v>
      </c>
      <c r="B194" s="163">
        <v>144</v>
      </c>
      <c r="C194" s="163">
        <v>1</v>
      </c>
      <c r="D194" s="164" t="s">
        <v>130</v>
      </c>
      <c r="E194" s="165">
        <v>34519</v>
      </c>
      <c r="F194" s="163" t="s">
        <v>27</v>
      </c>
      <c r="G194" s="163" t="s">
        <v>114</v>
      </c>
      <c r="H194" s="163" t="s">
        <v>637</v>
      </c>
      <c r="I194" s="164" t="s">
        <v>98</v>
      </c>
      <c r="J194" s="166" t="s">
        <v>1061</v>
      </c>
      <c r="K194" s="163" t="s">
        <v>1049</v>
      </c>
      <c r="L194" s="163" t="s">
        <v>1348</v>
      </c>
      <c r="M194" s="73" t="s">
        <v>1342</v>
      </c>
    </row>
    <row r="195" spans="1:13">
      <c r="A195" s="201">
        <v>161</v>
      </c>
      <c r="B195" s="163">
        <v>145</v>
      </c>
      <c r="C195" s="163">
        <v>2</v>
      </c>
      <c r="D195" s="164" t="s">
        <v>128</v>
      </c>
      <c r="E195" s="165">
        <v>36154</v>
      </c>
      <c r="F195" s="163" t="s">
        <v>29</v>
      </c>
      <c r="G195" s="163" t="s">
        <v>114</v>
      </c>
      <c r="H195" s="163" t="s">
        <v>637</v>
      </c>
      <c r="I195" s="164" t="s">
        <v>98</v>
      </c>
      <c r="J195" s="166" t="s">
        <v>86</v>
      </c>
      <c r="K195" s="163"/>
      <c r="L195" s="163" t="s">
        <v>1349</v>
      </c>
      <c r="M195" s="73" t="s">
        <v>1342</v>
      </c>
    </row>
    <row r="196" spans="1:13">
      <c r="A196" s="201">
        <v>162</v>
      </c>
      <c r="B196" s="163">
        <v>146</v>
      </c>
      <c r="C196" s="163">
        <v>3</v>
      </c>
      <c r="D196" s="164" t="s">
        <v>117</v>
      </c>
      <c r="E196" s="165">
        <v>34702</v>
      </c>
      <c r="F196" s="163" t="s">
        <v>9</v>
      </c>
      <c r="G196" s="163" t="s">
        <v>114</v>
      </c>
      <c r="H196" s="163" t="s">
        <v>626</v>
      </c>
      <c r="I196" s="167" t="s">
        <v>12</v>
      </c>
      <c r="J196" s="166" t="s">
        <v>955</v>
      </c>
      <c r="K196" s="163" t="s">
        <v>628</v>
      </c>
      <c r="L196" s="163" t="s">
        <v>954</v>
      </c>
      <c r="M196" s="73" t="s">
        <v>1342</v>
      </c>
    </row>
    <row r="197" spans="1:13">
      <c r="A197" s="201">
        <v>163</v>
      </c>
      <c r="B197" s="163">
        <v>147</v>
      </c>
      <c r="C197" s="163">
        <v>4</v>
      </c>
      <c r="D197" s="164" t="s">
        <v>123</v>
      </c>
      <c r="E197" s="165">
        <v>35544</v>
      </c>
      <c r="F197" s="163" t="s">
        <v>9</v>
      </c>
      <c r="G197" s="163" t="s">
        <v>114</v>
      </c>
      <c r="H197" s="163" t="s">
        <v>629</v>
      </c>
      <c r="I197" s="167" t="s">
        <v>12</v>
      </c>
      <c r="J197" s="166" t="s">
        <v>955</v>
      </c>
      <c r="K197" s="163" t="s">
        <v>632</v>
      </c>
      <c r="L197" s="163" t="s">
        <v>956</v>
      </c>
      <c r="M197" s="73" t="s">
        <v>1342</v>
      </c>
    </row>
    <row r="198" spans="1:13">
      <c r="A198" s="201">
        <v>164</v>
      </c>
      <c r="B198" s="163">
        <v>148</v>
      </c>
      <c r="C198" s="163">
        <v>5</v>
      </c>
      <c r="D198" s="164" t="s">
        <v>1346</v>
      </c>
      <c r="E198" s="165">
        <v>35816</v>
      </c>
      <c r="F198" s="163" t="s">
        <v>9</v>
      </c>
      <c r="G198" s="163" t="s">
        <v>114</v>
      </c>
      <c r="H198" s="163" t="s">
        <v>643</v>
      </c>
      <c r="I198" s="167" t="s">
        <v>12</v>
      </c>
      <c r="J198" s="166" t="s">
        <v>1061</v>
      </c>
      <c r="K198" s="163" t="s">
        <v>632</v>
      </c>
      <c r="L198" s="163" t="s">
        <v>1062</v>
      </c>
      <c r="M198" s="73" t="s">
        <v>1342</v>
      </c>
    </row>
    <row r="199" spans="1:13">
      <c r="A199" s="201">
        <v>165</v>
      </c>
      <c r="B199" s="163">
        <v>149</v>
      </c>
      <c r="C199" s="163">
        <v>6</v>
      </c>
      <c r="D199" s="164" t="s">
        <v>633</v>
      </c>
      <c r="E199" s="165">
        <v>34692</v>
      </c>
      <c r="F199" s="163" t="s">
        <v>27</v>
      </c>
      <c r="G199" s="163" t="s">
        <v>114</v>
      </c>
      <c r="H199" s="163" t="s">
        <v>958</v>
      </c>
      <c r="I199" s="167" t="s">
        <v>12</v>
      </c>
      <c r="J199" s="166" t="s">
        <v>890</v>
      </c>
      <c r="K199" s="163"/>
      <c r="L199" s="163" t="s">
        <v>1347</v>
      </c>
      <c r="M199" s="73" t="s">
        <v>1342</v>
      </c>
    </row>
    <row r="200" spans="1:13">
      <c r="A200" s="201">
        <v>166</v>
      </c>
      <c r="B200" s="163">
        <v>150</v>
      </c>
      <c r="C200" s="163">
        <v>7</v>
      </c>
      <c r="D200" s="164" t="s">
        <v>397</v>
      </c>
      <c r="E200" s="165">
        <v>37307</v>
      </c>
      <c r="F200" s="163" t="s">
        <v>27</v>
      </c>
      <c r="G200" s="163" t="s">
        <v>114</v>
      </c>
      <c r="H200" s="163" t="s">
        <v>677</v>
      </c>
      <c r="I200" s="167" t="s">
        <v>12</v>
      </c>
      <c r="J200" s="166" t="s">
        <v>955</v>
      </c>
      <c r="K200" s="163" t="s">
        <v>615</v>
      </c>
      <c r="L200" s="163" t="s">
        <v>1062</v>
      </c>
      <c r="M200" s="73" t="s">
        <v>1342</v>
      </c>
    </row>
    <row r="201" spans="1:13">
      <c r="A201" s="201">
        <v>167</v>
      </c>
      <c r="B201" s="163">
        <v>151</v>
      </c>
      <c r="C201" s="163">
        <v>8</v>
      </c>
      <c r="D201" s="164" t="s">
        <v>1059</v>
      </c>
      <c r="E201" s="165">
        <v>35030</v>
      </c>
      <c r="F201" s="163" t="s">
        <v>27</v>
      </c>
      <c r="G201" s="163" t="s">
        <v>114</v>
      </c>
      <c r="H201" s="163" t="s">
        <v>1060</v>
      </c>
      <c r="I201" s="167" t="s">
        <v>12</v>
      </c>
      <c r="J201" s="166" t="s">
        <v>955</v>
      </c>
      <c r="K201" s="163" t="s">
        <v>615</v>
      </c>
      <c r="L201" s="163" t="s">
        <v>627</v>
      </c>
      <c r="M201" s="73" t="s">
        <v>1342</v>
      </c>
    </row>
    <row r="202" spans="1:13">
      <c r="A202" s="201">
        <v>168</v>
      </c>
      <c r="B202" s="163">
        <v>152</v>
      </c>
      <c r="C202" s="163">
        <v>9</v>
      </c>
      <c r="D202" s="164" t="s">
        <v>1352</v>
      </c>
      <c r="E202" s="165">
        <v>38758</v>
      </c>
      <c r="F202" s="163" t="s">
        <v>29</v>
      </c>
      <c r="G202" s="163" t="s">
        <v>114</v>
      </c>
      <c r="H202" s="163" t="s">
        <v>637</v>
      </c>
      <c r="I202" s="167" t="s">
        <v>1182</v>
      </c>
      <c r="J202" s="166" t="s">
        <v>86</v>
      </c>
      <c r="K202" s="163" t="s">
        <v>632</v>
      </c>
      <c r="L202" s="163" t="s">
        <v>1350</v>
      </c>
      <c r="M202" s="73" t="s">
        <v>1342</v>
      </c>
    </row>
    <row r="203" spans="1:13" s="184" customFormat="1">
      <c r="A203" s="190"/>
      <c r="B203" s="181"/>
      <c r="C203" s="181"/>
      <c r="D203" s="182"/>
      <c r="E203" s="200"/>
      <c r="F203" s="181"/>
      <c r="G203" s="181"/>
      <c r="H203" s="181"/>
      <c r="I203" s="209"/>
      <c r="J203" s="210"/>
      <c r="K203" s="181"/>
      <c r="L203" s="181"/>
    </row>
    <row r="204" spans="1:13">
      <c r="A204" s="201">
        <v>169</v>
      </c>
      <c r="B204" s="163">
        <v>153</v>
      </c>
      <c r="C204" s="163">
        <v>1</v>
      </c>
      <c r="D204" s="164" t="s">
        <v>762</v>
      </c>
      <c r="E204" s="165">
        <v>33745</v>
      </c>
      <c r="F204" s="163" t="s">
        <v>27</v>
      </c>
      <c r="G204" s="163" t="s">
        <v>757</v>
      </c>
      <c r="H204" s="163" t="s">
        <v>1356</v>
      </c>
      <c r="I204" s="164" t="s">
        <v>12</v>
      </c>
      <c r="J204" s="166" t="s">
        <v>1357</v>
      </c>
      <c r="K204" s="163" t="s">
        <v>1358</v>
      </c>
      <c r="L204" s="163" t="s">
        <v>572</v>
      </c>
      <c r="M204" s="73" t="s">
        <v>1366</v>
      </c>
    </row>
    <row r="205" spans="1:13">
      <c r="A205" s="201">
        <v>170</v>
      </c>
      <c r="B205" s="163">
        <v>154</v>
      </c>
      <c r="C205" s="163">
        <v>2</v>
      </c>
      <c r="D205" s="164" t="s">
        <v>765</v>
      </c>
      <c r="E205" s="165">
        <v>33795</v>
      </c>
      <c r="F205" s="163" t="s">
        <v>27</v>
      </c>
      <c r="G205" s="163" t="s">
        <v>757</v>
      </c>
      <c r="H205" s="163" t="s">
        <v>1356</v>
      </c>
      <c r="I205" s="164" t="s">
        <v>12</v>
      </c>
      <c r="J205" s="166" t="s">
        <v>1357</v>
      </c>
      <c r="K205" s="163" t="s">
        <v>1358</v>
      </c>
      <c r="L205" s="163" t="s">
        <v>760</v>
      </c>
      <c r="M205" s="73" t="s">
        <v>1366</v>
      </c>
    </row>
    <row r="206" spans="1:13">
      <c r="A206" s="201">
        <v>171</v>
      </c>
      <c r="B206" s="163">
        <v>155</v>
      </c>
      <c r="C206" s="163">
        <v>3</v>
      </c>
      <c r="D206" s="164" t="s">
        <v>756</v>
      </c>
      <c r="E206" s="165">
        <v>33488</v>
      </c>
      <c r="F206" s="163" t="s">
        <v>29</v>
      </c>
      <c r="G206" s="163" t="s">
        <v>757</v>
      </c>
      <c r="H206" s="163" t="s">
        <v>1359</v>
      </c>
      <c r="I206" s="167" t="s">
        <v>12</v>
      </c>
      <c r="J206" s="166" t="s">
        <v>1360</v>
      </c>
      <c r="K206" s="163" t="s">
        <v>1358</v>
      </c>
      <c r="L206" s="163" t="s">
        <v>760</v>
      </c>
      <c r="M206" s="73" t="s">
        <v>1366</v>
      </c>
    </row>
    <row r="207" spans="1:13">
      <c r="A207" s="201">
        <v>172</v>
      </c>
      <c r="B207" s="163">
        <v>156</v>
      </c>
      <c r="C207" s="163">
        <v>4</v>
      </c>
      <c r="D207" s="164" t="s">
        <v>761</v>
      </c>
      <c r="E207" s="165">
        <v>35739</v>
      </c>
      <c r="F207" s="163" t="s">
        <v>29</v>
      </c>
      <c r="G207" s="163" t="s">
        <v>757</v>
      </c>
      <c r="H207" s="163" t="s">
        <v>1359</v>
      </c>
      <c r="I207" s="167" t="s">
        <v>12</v>
      </c>
      <c r="J207" s="166" t="s">
        <v>1360</v>
      </c>
      <c r="K207" s="163" t="s">
        <v>1358</v>
      </c>
      <c r="L207" s="163" t="s">
        <v>760</v>
      </c>
      <c r="M207" s="73" t="s">
        <v>1366</v>
      </c>
    </row>
    <row r="208" spans="1:13">
      <c r="A208" s="201">
        <v>173</v>
      </c>
      <c r="B208" s="163">
        <v>157</v>
      </c>
      <c r="C208" s="163">
        <v>5</v>
      </c>
      <c r="D208" s="164" t="s">
        <v>1361</v>
      </c>
      <c r="E208" s="165">
        <v>32183</v>
      </c>
      <c r="F208" s="163" t="s">
        <v>27</v>
      </c>
      <c r="G208" s="163" t="s">
        <v>757</v>
      </c>
      <c r="H208" s="163" t="s">
        <v>1362</v>
      </c>
      <c r="I208" s="167" t="s">
        <v>12</v>
      </c>
      <c r="J208" s="166" t="s">
        <v>1357</v>
      </c>
      <c r="K208" s="163" t="s">
        <v>1358</v>
      </c>
      <c r="L208" s="163" t="s">
        <v>760</v>
      </c>
      <c r="M208" s="73" t="s">
        <v>1366</v>
      </c>
    </row>
    <row r="209" spans="1:28">
      <c r="A209" s="201">
        <v>174</v>
      </c>
      <c r="B209" s="163">
        <v>158</v>
      </c>
      <c r="C209" s="163">
        <v>6</v>
      </c>
      <c r="D209" s="164" t="s">
        <v>1363</v>
      </c>
      <c r="E209" s="165">
        <v>37271</v>
      </c>
      <c r="F209" s="163" t="s">
        <v>29</v>
      </c>
      <c r="G209" s="163" t="s">
        <v>757</v>
      </c>
      <c r="H209" s="163" t="s">
        <v>1362</v>
      </c>
      <c r="I209" s="167" t="s">
        <v>12</v>
      </c>
      <c r="J209" s="166" t="s">
        <v>1360</v>
      </c>
      <c r="K209" s="163" t="s">
        <v>1358</v>
      </c>
      <c r="L209" s="163" t="s">
        <v>760</v>
      </c>
      <c r="M209" s="73" t="s">
        <v>1366</v>
      </c>
    </row>
    <row r="210" spans="1:28">
      <c r="A210" s="201">
        <v>175</v>
      </c>
      <c r="B210" s="163">
        <v>159</v>
      </c>
      <c r="C210" s="163">
        <v>7</v>
      </c>
      <c r="D210" s="164" t="s">
        <v>1364</v>
      </c>
      <c r="E210" s="165">
        <v>38344</v>
      </c>
      <c r="F210" s="163" t="s">
        <v>29</v>
      </c>
      <c r="G210" s="163" t="s">
        <v>757</v>
      </c>
      <c r="H210" s="163" t="s">
        <v>1362</v>
      </c>
      <c r="I210" s="167" t="s">
        <v>12</v>
      </c>
      <c r="J210" s="166" t="s">
        <v>1360</v>
      </c>
      <c r="K210" s="163" t="s">
        <v>1358</v>
      </c>
      <c r="L210" s="163" t="s">
        <v>1110</v>
      </c>
      <c r="M210" s="73" t="s">
        <v>1366</v>
      </c>
    </row>
    <row r="211" spans="1:28">
      <c r="A211" s="201">
        <v>176</v>
      </c>
      <c r="B211" s="163">
        <v>160</v>
      </c>
      <c r="C211" s="163">
        <v>8</v>
      </c>
      <c r="D211" s="164" t="s">
        <v>1365</v>
      </c>
      <c r="E211" s="165">
        <v>38811</v>
      </c>
      <c r="F211" s="163">
        <v>1</v>
      </c>
      <c r="G211" s="163" t="s">
        <v>757</v>
      </c>
      <c r="H211" s="163" t="s">
        <v>1356</v>
      </c>
      <c r="I211" s="167" t="s">
        <v>1369</v>
      </c>
      <c r="J211" s="166" t="s">
        <v>1360</v>
      </c>
      <c r="K211" s="163" t="s">
        <v>1358</v>
      </c>
      <c r="L211" s="163" t="s">
        <v>1110</v>
      </c>
      <c r="M211" s="73" t="s">
        <v>1366</v>
      </c>
    </row>
    <row r="212" spans="1:28">
      <c r="A212" s="201">
        <v>177</v>
      </c>
      <c r="B212" s="163">
        <v>161</v>
      </c>
      <c r="C212" s="163">
        <v>9</v>
      </c>
      <c r="D212" s="164" t="s">
        <v>1367</v>
      </c>
      <c r="E212" s="165">
        <v>38959</v>
      </c>
      <c r="F212" s="163">
        <v>1</v>
      </c>
      <c r="G212" s="163" t="s">
        <v>757</v>
      </c>
      <c r="H212" s="163" t="s">
        <v>1362</v>
      </c>
      <c r="I212" s="167" t="s">
        <v>20</v>
      </c>
      <c r="J212" s="166" t="s">
        <v>1357</v>
      </c>
      <c r="K212" s="163" t="s">
        <v>1358</v>
      </c>
      <c r="L212" s="163" t="s">
        <v>1110</v>
      </c>
      <c r="M212" s="73" t="s">
        <v>1366</v>
      </c>
    </row>
    <row r="213" spans="1:28">
      <c r="A213" s="201">
        <v>178</v>
      </c>
      <c r="B213" s="163">
        <v>162</v>
      </c>
      <c r="C213" s="213">
        <v>10</v>
      </c>
      <c r="D213" s="214" t="s">
        <v>1368</v>
      </c>
      <c r="E213" s="215">
        <v>39238</v>
      </c>
      <c r="F213" s="213">
        <v>1</v>
      </c>
      <c r="G213" s="213" t="s">
        <v>757</v>
      </c>
      <c r="H213" s="213" t="s">
        <v>1362</v>
      </c>
      <c r="I213" s="216" t="s">
        <v>20</v>
      </c>
      <c r="J213" s="217" t="s">
        <v>1357</v>
      </c>
      <c r="K213" s="213" t="s">
        <v>1358</v>
      </c>
      <c r="L213" s="213" t="s">
        <v>1110</v>
      </c>
      <c r="M213" s="73" t="s">
        <v>1366</v>
      </c>
    </row>
    <row r="214" spans="1:28">
      <c r="A214" s="201">
        <v>179</v>
      </c>
      <c r="B214" s="163">
        <v>163</v>
      </c>
      <c r="C214" s="163">
        <v>11</v>
      </c>
      <c r="D214" s="214" t="s">
        <v>1453</v>
      </c>
      <c r="E214" s="215">
        <v>31993</v>
      </c>
      <c r="F214" s="213" t="s">
        <v>29</v>
      </c>
      <c r="G214" s="213" t="s">
        <v>757</v>
      </c>
      <c r="H214" s="213" t="s">
        <v>1454</v>
      </c>
      <c r="I214" s="216" t="s">
        <v>12</v>
      </c>
      <c r="J214" s="217" t="s">
        <v>135</v>
      </c>
      <c r="K214" s="213" t="s">
        <v>1455</v>
      </c>
      <c r="L214" s="213" t="s">
        <v>1274</v>
      </c>
      <c r="M214" s="73" t="s">
        <v>1448</v>
      </c>
      <c r="AA214" s="73" t="s">
        <v>1478</v>
      </c>
      <c r="AB214" s="73">
        <f t="shared" ref="AB214:AB219" si="0">12500*8</f>
        <v>100000</v>
      </c>
    </row>
    <row r="215" spans="1:28">
      <c r="A215" s="201">
        <v>180</v>
      </c>
      <c r="B215" s="163">
        <v>164</v>
      </c>
      <c r="C215" s="163">
        <v>12</v>
      </c>
      <c r="D215" s="214" t="s">
        <v>1456</v>
      </c>
      <c r="E215" s="215">
        <v>34533</v>
      </c>
      <c r="F215" s="213" t="s">
        <v>29</v>
      </c>
      <c r="G215" s="213" t="s">
        <v>757</v>
      </c>
      <c r="H215" s="213" t="s">
        <v>1454</v>
      </c>
      <c r="I215" s="216" t="s">
        <v>12</v>
      </c>
      <c r="J215" s="217" t="s">
        <v>135</v>
      </c>
      <c r="K215" s="213" t="s">
        <v>1455</v>
      </c>
      <c r="L215" s="213" t="s">
        <v>1457</v>
      </c>
      <c r="M215" s="73" t="s">
        <v>1448</v>
      </c>
      <c r="AA215" s="73" t="s">
        <v>1478</v>
      </c>
      <c r="AB215" s="73">
        <f t="shared" si="0"/>
        <v>100000</v>
      </c>
    </row>
    <row r="216" spans="1:28">
      <c r="A216" s="201">
        <v>181</v>
      </c>
      <c r="B216" s="163">
        <v>165</v>
      </c>
      <c r="C216" s="213">
        <v>13</v>
      </c>
      <c r="D216" s="214" t="s">
        <v>1458</v>
      </c>
      <c r="E216" s="215">
        <v>35749</v>
      </c>
      <c r="F216" s="213">
        <v>1</v>
      </c>
      <c r="G216" s="213" t="s">
        <v>757</v>
      </c>
      <c r="H216" s="213" t="s">
        <v>1454</v>
      </c>
      <c r="I216" s="216" t="s">
        <v>12</v>
      </c>
      <c r="J216" s="217" t="s">
        <v>135</v>
      </c>
      <c r="K216" s="213" t="s">
        <v>1455</v>
      </c>
      <c r="L216" s="213" t="s">
        <v>1457</v>
      </c>
      <c r="M216" s="73" t="s">
        <v>1448</v>
      </c>
      <c r="AA216" s="73" t="s">
        <v>1478</v>
      </c>
      <c r="AB216" s="73">
        <f t="shared" si="0"/>
        <v>100000</v>
      </c>
    </row>
    <row r="217" spans="1:28">
      <c r="A217" s="201">
        <v>182</v>
      </c>
      <c r="B217" s="163">
        <v>166</v>
      </c>
      <c r="C217" s="163">
        <v>14</v>
      </c>
      <c r="D217" s="214" t="s">
        <v>1459</v>
      </c>
      <c r="E217" s="215">
        <v>32532</v>
      </c>
      <c r="F217" s="213" t="s">
        <v>29</v>
      </c>
      <c r="G217" s="213" t="s">
        <v>757</v>
      </c>
      <c r="H217" s="213" t="s">
        <v>1454</v>
      </c>
      <c r="I217" s="216" t="s">
        <v>12</v>
      </c>
      <c r="J217" s="217" t="s">
        <v>135</v>
      </c>
      <c r="K217" s="213" t="s">
        <v>1455</v>
      </c>
      <c r="L217" s="213" t="s">
        <v>1274</v>
      </c>
      <c r="M217" s="73" t="s">
        <v>1448</v>
      </c>
      <c r="AA217" s="73" t="s">
        <v>1478</v>
      </c>
      <c r="AB217" s="73">
        <f t="shared" si="0"/>
        <v>100000</v>
      </c>
    </row>
    <row r="218" spans="1:28" s="98" customFormat="1">
      <c r="A218" s="201">
        <v>183</v>
      </c>
      <c r="B218" s="163">
        <v>167</v>
      </c>
      <c r="C218" s="163">
        <v>15</v>
      </c>
      <c r="D218" s="164" t="s">
        <v>1460</v>
      </c>
      <c r="E218" s="165">
        <v>35346</v>
      </c>
      <c r="F218" s="163" t="s">
        <v>29</v>
      </c>
      <c r="G218" s="213" t="s">
        <v>757</v>
      </c>
      <c r="H218" s="213" t="s">
        <v>1454</v>
      </c>
      <c r="I218" s="216" t="s">
        <v>12</v>
      </c>
      <c r="J218" s="166" t="s">
        <v>1357</v>
      </c>
      <c r="K218" s="163" t="s">
        <v>1358</v>
      </c>
      <c r="L218" s="163" t="s">
        <v>760</v>
      </c>
      <c r="M218" s="73" t="s">
        <v>1448</v>
      </c>
      <c r="AA218" s="73" t="s">
        <v>1478</v>
      </c>
      <c r="AB218" s="73">
        <f t="shared" si="0"/>
        <v>100000</v>
      </c>
    </row>
    <row r="219" spans="1:28" s="98" customFormat="1">
      <c r="A219" s="201">
        <v>184</v>
      </c>
      <c r="B219" s="163">
        <v>168</v>
      </c>
      <c r="C219" s="213">
        <v>16</v>
      </c>
      <c r="D219" s="164" t="s">
        <v>1461</v>
      </c>
      <c r="E219" s="165">
        <v>34937</v>
      </c>
      <c r="F219" s="163">
        <v>1</v>
      </c>
      <c r="G219" s="213" t="s">
        <v>757</v>
      </c>
      <c r="H219" s="213" t="s">
        <v>1454</v>
      </c>
      <c r="I219" s="216" t="s">
        <v>12</v>
      </c>
      <c r="J219" s="217" t="s">
        <v>135</v>
      </c>
      <c r="K219" s="213" t="s">
        <v>1455</v>
      </c>
      <c r="L219" s="213" t="s">
        <v>1457</v>
      </c>
      <c r="M219" s="73" t="s">
        <v>1448</v>
      </c>
      <c r="AA219" s="73" t="s">
        <v>1478</v>
      </c>
      <c r="AB219" s="73">
        <f t="shared" si="0"/>
        <v>100000</v>
      </c>
    </row>
    <row r="220" spans="1:28" s="184" customFormat="1">
      <c r="A220" s="190"/>
      <c r="B220" s="211"/>
      <c r="C220" s="211"/>
      <c r="E220" s="211"/>
      <c r="F220" s="211"/>
      <c r="G220" s="211"/>
      <c r="H220" s="211"/>
      <c r="K220" s="211"/>
      <c r="L220" s="211"/>
    </row>
    <row r="221" spans="1:28">
      <c r="A221" s="201">
        <v>185</v>
      </c>
      <c r="B221" s="163">
        <v>169</v>
      </c>
      <c r="C221" s="163">
        <v>1</v>
      </c>
      <c r="D221" s="164" t="s">
        <v>799</v>
      </c>
      <c r="E221" s="165">
        <v>36159</v>
      </c>
      <c r="F221" s="163" t="s">
        <v>27</v>
      </c>
      <c r="G221" s="163" t="s">
        <v>47</v>
      </c>
      <c r="H221" s="163" t="s">
        <v>1372</v>
      </c>
      <c r="I221" s="167" t="s">
        <v>12</v>
      </c>
      <c r="J221" s="166" t="s">
        <v>1357</v>
      </c>
      <c r="K221" s="163"/>
      <c r="L221" s="163" t="s">
        <v>1379</v>
      </c>
      <c r="M221" s="73" t="s">
        <v>1390</v>
      </c>
      <c r="AA221" s="225" t="s">
        <v>1538</v>
      </c>
      <c r="AB221" s="73">
        <f>10000*12</f>
        <v>120000</v>
      </c>
    </row>
    <row r="222" spans="1:28">
      <c r="A222" s="201">
        <v>186</v>
      </c>
      <c r="B222" s="163">
        <v>170</v>
      </c>
      <c r="C222" s="163">
        <v>2</v>
      </c>
      <c r="D222" s="164" t="s">
        <v>1371</v>
      </c>
      <c r="E222" s="165">
        <v>35540</v>
      </c>
      <c r="F222" s="163" t="s">
        <v>27</v>
      </c>
      <c r="G222" s="163" t="s">
        <v>47</v>
      </c>
      <c r="H222" s="163" t="s">
        <v>1372</v>
      </c>
      <c r="I222" s="167" t="s">
        <v>12</v>
      </c>
      <c r="J222" s="166" t="s">
        <v>1357</v>
      </c>
      <c r="K222" s="163"/>
      <c r="L222" s="163" t="s">
        <v>1379</v>
      </c>
      <c r="M222" s="73" t="s">
        <v>1390</v>
      </c>
      <c r="AA222" s="225" t="s">
        <v>1538</v>
      </c>
      <c r="AB222" s="73">
        <f>10000*12</f>
        <v>120000</v>
      </c>
    </row>
    <row r="223" spans="1:28">
      <c r="A223" s="201">
        <v>187</v>
      </c>
      <c r="B223" s="163">
        <v>171</v>
      </c>
      <c r="C223" s="163">
        <v>3</v>
      </c>
      <c r="D223" s="164" t="s">
        <v>283</v>
      </c>
      <c r="E223" s="165">
        <v>36479</v>
      </c>
      <c r="F223" s="163" t="s">
        <v>29</v>
      </c>
      <c r="G223" s="163" t="s">
        <v>47</v>
      </c>
      <c r="H223" s="163" t="s">
        <v>1373</v>
      </c>
      <c r="I223" s="167" t="s">
        <v>12</v>
      </c>
      <c r="J223" s="166" t="s">
        <v>126</v>
      </c>
      <c r="K223" s="163"/>
      <c r="L223" s="163" t="s">
        <v>599</v>
      </c>
      <c r="M223" s="73" t="s">
        <v>1390</v>
      </c>
    </row>
    <row r="224" spans="1:28">
      <c r="A224" s="201">
        <v>188</v>
      </c>
      <c r="B224" s="163">
        <v>172</v>
      </c>
      <c r="C224" s="163">
        <v>4</v>
      </c>
      <c r="D224" s="164" t="s">
        <v>413</v>
      </c>
      <c r="E224" s="165">
        <v>34560</v>
      </c>
      <c r="F224" s="163" t="s">
        <v>27</v>
      </c>
      <c r="G224" s="163" t="s">
        <v>47</v>
      </c>
      <c r="H224" s="163" t="s">
        <v>994</v>
      </c>
      <c r="I224" s="167" t="s">
        <v>12</v>
      </c>
      <c r="J224" s="166" t="s">
        <v>126</v>
      </c>
      <c r="K224" s="163" t="s">
        <v>619</v>
      </c>
      <c r="L224" s="163" t="s">
        <v>1380</v>
      </c>
      <c r="M224" s="73" t="s">
        <v>1390</v>
      </c>
    </row>
    <row r="225" spans="1:28">
      <c r="A225" s="201">
        <v>189</v>
      </c>
      <c r="B225" s="163">
        <v>173</v>
      </c>
      <c r="C225" s="163">
        <v>5</v>
      </c>
      <c r="D225" s="164" t="s">
        <v>1147</v>
      </c>
      <c r="E225" s="165">
        <v>36510</v>
      </c>
      <c r="F225" s="163" t="s">
        <v>29</v>
      </c>
      <c r="G225" s="163" t="s">
        <v>47</v>
      </c>
      <c r="H225" s="163" t="s">
        <v>994</v>
      </c>
      <c r="I225" s="167" t="s">
        <v>12</v>
      </c>
      <c r="J225" s="166" t="s">
        <v>126</v>
      </c>
      <c r="K225" s="163" t="s">
        <v>617</v>
      </c>
      <c r="L225" s="163" t="s">
        <v>588</v>
      </c>
      <c r="M225" s="73" t="s">
        <v>1390</v>
      </c>
    </row>
    <row r="226" spans="1:28">
      <c r="A226" s="201">
        <v>190</v>
      </c>
      <c r="B226" s="163">
        <v>174</v>
      </c>
      <c r="C226" s="163">
        <v>6</v>
      </c>
      <c r="D226" s="164" t="s">
        <v>801</v>
      </c>
      <c r="E226" s="165">
        <v>37271</v>
      </c>
      <c r="F226" s="163" t="s">
        <v>29</v>
      </c>
      <c r="G226" s="163" t="s">
        <v>47</v>
      </c>
      <c r="H226" s="163" t="s">
        <v>1374</v>
      </c>
      <c r="I226" s="167" t="s">
        <v>1399</v>
      </c>
      <c r="J226" s="166" t="s">
        <v>126</v>
      </c>
      <c r="K226" s="163"/>
      <c r="L226" s="163" t="s">
        <v>606</v>
      </c>
      <c r="M226" s="73" t="s">
        <v>1390</v>
      </c>
    </row>
    <row r="227" spans="1:28">
      <c r="A227" s="201">
        <v>191</v>
      </c>
      <c r="B227" s="163">
        <v>175</v>
      </c>
      <c r="C227" s="163">
        <v>7</v>
      </c>
      <c r="D227" s="164" t="s">
        <v>1375</v>
      </c>
      <c r="E227" s="165">
        <v>37571</v>
      </c>
      <c r="F227" s="163" t="s">
        <v>29</v>
      </c>
      <c r="G227" s="163" t="s">
        <v>47</v>
      </c>
      <c r="H227" s="163" t="s">
        <v>339</v>
      </c>
      <c r="I227" s="167" t="s">
        <v>1399</v>
      </c>
      <c r="J227" s="166" t="s">
        <v>1376</v>
      </c>
      <c r="K227" s="163"/>
      <c r="L227" s="163" t="s">
        <v>1381</v>
      </c>
      <c r="M227" s="73" t="s">
        <v>1390</v>
      </c>
      <c r="AA227" s="73" t="s">
        <v>1571</v>
      </c>
      <c r="AB227" s="73">
        <f>14000*12</f>
        <v>168000</v>
      </c>
    </row>
    <row r="228" spans="1:28">
      <c r="A228" s="201">
        <v>192</v>
      </c>
      <c r="B228" s="163">
        <v>176</v>
      </c>
      <c r="C228" s="163">
        <v>8</v>
      </c>
      <c r="D228" s="164" t="s">
        <v>1377</v>
      </c>
      <c r="E228" s="165">
        <v>38890</v>
      </c>
      <c r="F228" s="163">
        <v>1</v>
      </c>
      <c r="G228" s="163" t="s">
        <v>47</v>
      </c>
      <c r="H228" s="163" t="s">
        <v>1372</v>
      </c>
      <c r="I228" s="167" t="s">
        <v>1400</v>
      </c>
      <c r="J228" s="166" t="s">
        <v>1378</v>
      </c>
      <c r="K228" s="163"/>
      <c r="L228" s="163" t="s">
        <v>1382</v>
      </c>
      <c r="M228" s="73" t="s">
        <v>1390</v>
      </c>
    </row>
    <row r="229" spans="1:28">
      <c r="A229" s="201">
        <v>193</v>
      </c>
      <c r="B229" s="163">
        <v>177</v>
      </c>
      <c r="C229" s="163">
        <v>9</v>
      </c>
      <c r="D229" s="164" t="s">
        <v>1242</v>
      </c>
      <c r="E229" s="165">
        <v>37965</v>
      </c>
      <c r="F229" s="163" t="s">
        <v>29</v>
      </c>
      <c r="G229" s="163" t="s">
        <v>47</v>
      </c>
      <c r="H229" s="163" t="s">
        <v>1383</v>
      </c>
      <c r="I229" s="167" t="s">
        <v>1400</v>
      </c>
      <c r="J229" s="166" t="s">
        <v>1357</v>
      </c>
      <c r="K229" s="163" t="s">
        <v>617</v>
      </c>
      <c r="L229" s="163" t="s">
        <v>1386</v>
      </c>
      <c r="M229" s="73" t="s">
        <v>1390</v>
      </c>
    </row>
    <row r="230" spans="1:28">
      <c r="A230" s="201">
        <v>194</v>
      </c>
      <c r="B230" s="163">
        <v>178</v>
      </c>
      <c r="C230" s="163">
        <v>10</v>
      </c>
      <c r="D230" s="164" t="s">
        <v>1384</v>
      </c>
      <c r="E230" s="165">
        <v>38179</v>
      </c>
      <c r="F230" s="163">
        <v>2</v>
      </c>
      <c r="G230" s="163" t="s">
        <v>47</v>
      </c>
      <c r="H230" s="163" t="s">
        <v>1372</v>
      </c>
      <c r="I230" s="167" t="s">
        <v>1400</v>
      </c>
      <c r="J230" s="166" t="s">
        <v>1385</v>
      </c>
      <c r="K230" s="163"/>
      <c r="L230" s="163" t="s">
        <v>1387</v>
      </c>
      <c r="M230" s="73" t="s">
        <v>1390</v>
      </c>
    </row>
    <row r="231" spans="1:28">
      <c r="A231" s="201">
        <v>195</v>
      </c>
      <c r="B231" s="163">
        <v>179</v>
      </c>
      <c r="C231" s="163">
        <v>11</v>
      </c>
      <c r="D231" s="164" t="s">
        <v>1445</v>
      </c>
      <c r="E231" s="165">
        <v>38225</v>
      </c>
      <c r="F231" s="163" t="s">
        <v>29</v>
      </c>
      <c r="G231" s="163" t="s">
        <v>47</v>
      </c>
      <c r="H231" s="163" t="s">
        <v>994</v>
      </c>
      <c r="I231" s="167" t="s">
        <v>1400</v>
      </c>
      <c r="J231" s="166" t="s">
        <v>126</v>
      </c>
      <c r="K231" s="163"/>
      <c r="L231" s="163" t="s">
        <v>1388</v>
      </c>
      <c r="M231" s="73" t="s">
        <v>1390</v>
      </c>
    </row>
    <row r="232" spans="1:28">
      <c r="A232" s="201">
        <v>196</v>
      </c>
      <c r="B232" s="163">
        <v>180</v>
      </c>
      <c r="C232" s="163">
        <v>12</v>
      </c>
      <c r="D232" s="164" t="s">
        <v>1389</v>
      </c>
      <c r="E232" s="165">
        <v>37935</v>
      </c>
      <c r="F232" s="163">
        <v>1</v>
      </c>
      <c r="G232" s="163" t="s">
        <v>47</v>
      </c>
      <c r="H232" s="163" t="s">
        <v>1372</v>
      </c>
      <c r="I232" s="167" t="s">
        <v>1400</v>
      </c>
      <c r="J232" s="166" t="s">
        <v>126</v>
      </c>
      <c r="K232" s="163" t="s">
        <v>619</v>
      </c>
      <c r="L232" s="163" t="s">
        <v>556</v>
      </c>
      <c r="M232" s="73" t="s">
        <v>1390</v>
      </c>
    </row>
    <row r="233" spans="1:28">
      <c r="A233" s="201">
        <v>197</v>
      </c>
      <c r="B233" s="163">
        <v>181</v>
      </c>
      <c r="C233" s="163">
        <v>13</v>
      </c>
      <c r="D233" s="164" t="s">
        <v>973</v>
      </c>
      <c r="E233" s="165">
        <v>38545</v>
      </c>
      <c r="F233" s="163" t="s">
        <v>29</v>
      </c>
      <c r="G233" s="163" t="s">
        <v>47</v>
      </c>
      <c r="H233" s="163" t="s">
        <v>1383</v>
      </c>
      <c r="I233" s="167" t="s">
        <v>1401</v>
      </c>
      <c r="J233" s="166" t="s">
        <v>1357</v>
      </c>
      <c r="K233" s="163"/>
      <c r="L233" s="163" t="s">
        <v>754</v>
      </c>
      <c r="M233" s="73" t="s">
        <v>1390</v>
      </c>
    </row>
    <row r="234" spans="1:28">
      <c r="A234" s="201">
        <v>198</v>
      </c>
      <c r="B234" s="163">
        <v>182</v>
      </c>
      <c r="C234" s="163">
        <v>14</v>
      </c>
      <c r="D234" s="164" t="s">
        <v>800</v>
      </c>
      <c r="E234" s="165">
        <v>37577</v>
      </c>
      <c r="F234" s="163" t="s">
        <v>29</v>
      </c>
      <c r="G234" s="163" t="s">
        <v>47</v>
      </c>
      <c r="H234" s="163" t="s">
        <v>1372</v>
      </c>
      <c r="I234" s="167" t="s">
        <v>98</v>
      </c>
      <c r="J234" s="166" t="s">
        <v>126</v>
      </c>
      <c r="K234" s="163"/>
      <c r="L234" s="163" t="s">
        <v>1246</v>
      </c>
      <c r="M234" s="73" t="s">
        <v>1390</v>
      </c>
    </row>
    <row r="235" spans="1:28">
      <c r="A235" s="201">
        <v>199</v>
      </c>
      <c r="B235" s="163">
        <v>183</v>
      </c>
      <c r="C235" s="163">
        <v>15</v>
      </c>
      <c r="D235" s="164" t="s">
        <v>797</v>
      </c>
      <c r="E235" s="165">
        <v>36189</v>
      </c>
      <c r="F235" s="163" t="s">
        <v>27</v>
      </c>
      <c r="G235" s="163" t="s">
        <v>47</v>
      </c>
      <c r="H235" s="163" t="s">
        <v>1391</v>
      </c>
      <c r="I235" s="167" t="s">
        <v>98</v>
      </c>
      <c r="J235" s="166" t="s">
        <v>126</v>
      </c>
      <c r="K235" s="163" t="s">
        <v>1404</v>
      </c>
      <c r="L235" s="163" t="s">
        <v>1187</v>
      </c>
      <c r="M235" s="73" t="s">
        <v>1390</v>
      </c>
    </row>
    <row r="236" spans="1:28">
      <c r="A236" s="201">
        <v>200</v>
      </c>
      <c r="B236" s="163">
        <v>184</v>
      </c>
      <c r="C236" s="163">
        <v>16</v>
      </c>
      <c r="D236" s="164" t="s">
        <v>1392</v>
      </c>
      <c r="E236" s="165">
        <v>35033</v>
      </c>
      <c r="F236" s="163" t="s">
        <v>27</v>
      </c>
      <c r="G236" s="163" t="s">
        <v>47</v>
      </c>
      <c r="H236" s="163" t="s">
        <v>1393</v>
      </c>
      <c r="I236" s="167" t="s">
        <v>98</v>
      </c>
      <c r="J236" s="166" t="s">
        <v>126</v>
      </c>
      <c r="K236" s="163" t="s">
        <v>617</v>
      </c>
      <c r="L236" s="163" t="s">
        <v>564</v>
      </c>
      <c r="M236" s="73" t="s">
        <v>1390</v>
      </c>
    </row>
    <row r="237" spans="1:28">
      <c r="A237" s="201">
        <v>201</v>
      </c>
      <c r="B237" s="163">
        <v>185</v>
      </c>
      <c r="C237" s="163">
        <v>17</v>
      </c>
      <c r="D237" s="164" t="s">
        <v>798</v>
      </c>
      <c r="E237" s="165">
        <v>36439</v>
      </c>
      <c r="F237" s="163" t="s">
        <v>27</v>
      </c>
      <c r="G237" s="163" t="s">
        <v>47</v>
      </c>
      <c r="H237" s="163" t="s">
        <v>1394</v>
      </c>
      <c r="I237" s="167" t="s">
        <v>98</v>
      </c>
      <c r="J237" s="166" t="s">
        <v>126</v>
      </c>
      <c r="K237" s="163"/>
      <c r="L237" s="163" t="s">
        <v>599</v>
      </c>
      <c r="M237" s="73" t="s">
        <v>1390</v>
      </c>
      <c r="AA237" s="225" t="s">
        <v>1538</v>
      </c>
    </row>
    <row r="238" spans="1:28" ht="16.899999999999999" customHeight="1">
      <c r="A238" s="201">
        <v>202</v>
      </c>
      <c r="B238" s="163">
        <v>186</v>
      </c>
      <c r="C238" s="163">
        <v>18</v>
      </c>
      <c r="D238" s="164" t="s">
        <v>1066</v>
      </c>
      <c r="E238" s="165">
        <v>36922</v>
      </c>
      <c r="F238" s="163" t="s">
        <v>29</v>
      </c>
      <c r="G238" s="163" t="s">
        <v>47</v>
      </c>
      <c r="H238" s="163" t="s">
        <v>1383</v>
      </c>
      <c r="I238" s="167" t="s">
        <v>1402</v>
      </c>
      <c r="J238" s="166" t="s">
        <v>1357</v>
      </c>
      <c r="K238" s="163"/>
      <c r="L238" s="163" t="s">
        <v>588</v>
      </c>
      <c r="M238" s="73" t="s">
        <v>1390</v>
      </c>
    </row>
    <row r="239" spans="1:28" ht="15" customHeight="1">
      <c r="A239" s="201">
        <v>203</v>
      </c>
      <c r="B239" s="163">
        <v>187</v>
      </c>
      <c r="C239" s="163">
        <v>19</v>
      </c>
      <c r="D239" s="164" t="s">
        <v>1395</v>
      </c>
      <c r="E239" s="165">
        <v>36643</v>
      </c>
      <c r="F239" s="163" t="s">
        <v>27</v>
      </c>
      <c r="G239" s="163" t="s">
        <v>47</v>
      </c>
      <c r="H239" s="163" t="s">
        <v>1391</v>
      </c>
      <c r="I239" s="167" t="s">
        <v>1402</v>
      </c>
      <c r="J239" s="166" t="s">
        <v>126</v>
      </c>
      <c r="K239" s="163"/>
      <c r="L239" s="163" t="s">
        <v>1396</v>
      </c>
      <c r="M239" s="73" t="s">
        <v>1390</v>
      </c>
      <c r="AA239" s="225" t="s">
        <v>1538</v>
      </c>
    </row>
    <row r="240" spans="1:28" ht="22.15" customHeight="1">
      <c r="A240" s="201">
        <v>204</v>
      </c>
      <c r="B240" s="163">
        <v>188</v>
      </c>
      <c r="C240" s="163">
        <v>20</v>
      </c>
      <c r="D240" s="164" t="s">
        <v>1244</v>
      </c>
      <c r="E240" s="165">
        <v>37965</v>
      </c>
      <c r="F240" s="163" t="s">
        <v>29</v>
      </c>
      <c r="G240" s="163" t="s">
        <v>47</v>
      </c>
      <c r="H240" s="163" t="s">
        <v>78</v>
      </c>
      <c r="I240" s="167" t="s">
        <v>1403</v>
      </c>
      <c r="J240" s="166" t="s">
        <v>1357</v>
      </c>
      <c r="K240" s="163" t="s">
        <v>617</v>
      </c>
      <c r="L240" s="163" t="s">
        <v>588</v>
      </c>
      <c r="M240" s="73" t="s">
        <v>1390</v>
      </c>
      <c r="AA240" s="225" t="s">
        <v>1538</v>
      </c>
    </row>
    <row r="241" spans="1:28" ht="21" customHeight="1">
      <c r="A241" s="201">
        <v>205</v>
      </c>
      <c r="B241" s="163">
        <v>189</v>
      </c>
      <c r="C241" s="163">
        <v>21</v>
      </c>
      <c r="D241" s="164" t="s">
        <v>1245</v>
      </c>
      <c r="E241" s="165">
        <v>38025</v>
      </c>
      <c r="F241" s="163" t="s">
        <v>29</v>
      </c>
      <c r="G241" s="163" t="s">
        <v>47</v>
      </c>
      <c r="H241" s="163" t="s">
        <v>78</v>
      </c>
      <c r="I241" s="167" t="s">
        <v>1403</v>
      </c>
      <c r="J241" s="166" t="s">
        <v>126</v>
      </c>
      <c r="K241" s="163"/>
      <c r="L241" s="163" t="s">
        <v>1246</v>
      </c>
      <c r="M241" s="73" t="s">
        <v>1390</v>
      </c>
      <c r="AA241" s="225" t="s">
        <v>1538</v>
      </c>
    </row>
    <row r="242" spans="1:28" ht="19.149999999999999" customHeight="1">
      <c r="A242" s="201">
        <v>206</v>
      </c>
      <c r="B242" s="163">
        <v>190</v>
      </c>
      <c r="C242" s="163">
        <v>22</v>
      </c>
      <c r="D242" s="164" t="s">
        <v>1397</v>
      </c>
      <c r="E242" s="165">
        <v>38023</v>
      </c>
      <c r="F242" s="163" t="s">
        <v>29</v>
      </c>
      <c r="G242" s="163" t="s">
        <v>47</v>
      </c>
      <c r="H242" s="163" t="s">
        <v>1398</v>
      </c>
      <c r="I242" s="167" t="s">
        <v>1403</v>
      </c>
      <c r="J242" s="166" t="s">
        <v>126</v>
      </c>
      <c r="K242" s="163" t="s">
        <v>1404</v>
      </c>
      <c r="L242" s="163" t="s">
        <v>1187</v>
      </c>
      <c r="M242" s="73" t="s">
        <v>1390</v>
      </c>
      <c r="AA242" s="73" t="s">
        <v>1537</v>
      </c>
      <c r="AB242" s="73">
        <f>10000*12</f>
        <v>120000</v>
      </c>
    </row>
    <row r="243" spans="1:28" s="184" customFormat="1">
      <c r="A243" s="190"/>
      <c r="B243" s="211"/>
      <c r="C243" s="211"/>
      <c r="E243" s="211"/>
      <c r="F243" s="211"/>
      <c r="G243" s="211"/>
      <c r="H243" s="211"/>
      <c r="K243" s="211"/>
      <c r="L243" s="211"/>
    </row>
    <row r="244" spans="1:28">
      <c r="A244" s="187">
        <v>207</v>
      </c>
      <c r="B244" s="213">
        <v>191</v>
      </c>
      <c r="C244" s="213">
        <v>1</v>
      </c>
      <c r="D244" s="214" t="s">
        <v>1405</v>
      </c>
      <c r="E244" s="215">
        <v>37286</v>
      </c>
      <c r="F244" s="213">
        <v>1</v>
      </c>
      <c r="G244" s="213" t="s">
        <v>371</v>
      </c>
      <c r="H244" s="213" t="s">
        <v>1406</v>
      </c>
      <c r="I244" s="216" t="s">
        <v>45</v>
      </c>
      <c r="J244" s="217" t="s">
        <v>126</v>
      </c>
      <c r="K244" s="213" t="s">
        <v>1196</v>
      </c>
      <c r="L244" s="213" t="s">
        <v>1409</v>
      </c>
      <c r="M244" s="73" t="s">
        <v>1431</v>
      </c>
    </row>
    <row r="245" spans="1:28">
      <c r="A245" s="201">
        <v>208</v>
      </c>
      <c r="B245" s="163">
        <v>192</v>
      </c>
      <c r="C245" s="163">
        <v>2</v>
      </c>
      <c r="D245" s="164" t="s">
        <v>1526</v>
      </c>
      <c r="E245" s="165">
        <v>33932</v>
      </c>
      <c r="F245" s="163" t="s">
        <v>27</v>
      </c>
      <c r="G245" s="213" t="s">
        <v>371</v>
      </c>
      <c r="H245" s="163" t="s">
        <v>712</v>
      </c>
      <c r="I245" s="167" t="s">
        <v>12</v>
      </c>
      <c r="J245" s="217" t="s">
        <v>126</v>
      </c>
      <c r="K245" s="163" t="s">
        <v>1527</v>
      </c>
      <c r="L245" s="163" t="s">
        <v>431</v>
      </c>
      <c r="M245" s="73" t="s">
        <v>1528</v>
      </c>
      <c r="AA245" s="73" t="s">
        <v>1568</v>
      </c>
      <c r="AB245" s="73">
        <f>12500*7</f>
        <v>87500</v>
      </c>
    </row>
    <row r="246" spans="1:28" ht="25.5">
      <c r="A246" s="187">
        <v>209</v>
      </c>
      <c r="B246" s="213">
        <v>193</v>
      </c>
      <c r="C246" s="163">
        <v>3</v>
      </c>
      <c r="D246" s="164" t="s">
        <v>1529</v>
      </c>
      <c r="E246" s="165">
        <v>34433</v>
      </c>
      <c r="F246" s="163" t="s">
        <v>29</v>
      </c>
      <c r="G246" s="163" t="s">
        <v>371</v>
      </c>
      <c r="H246" s="163" t="s">
        <v>677</v>
      </c>
      <c r="I246" s="167" t="s">
        <v>1530</v>
      </c>
      <c r="J246" s="166"/>
      <c r="K246" s="163"/>
      <c r="L246" s="163" t="s">
        <v>1531</v>
      </c>
      <c r="M246" s="73" t="s">
        <v>1528</v>
      </c>
      <c r="AA246" s="73" t="s">
        <v>1568</v>
      </c>
      <c r="AB246" s="73">
        <f>9250*7</f>
        <v>64750</v>
      </c>
    </row>
    <row r="247" spans="1:28" ht="25.5">
      <c r="A247" s="201">
        <v>210</v>
      </c>
      <c r="B247" s="163">
        <v>194</v>
      </c>
      <c r="C247" s="163">
        <v>4</v>
      </c>
      <c r="D247" s="164" t="s">
        <v>1532</v>
      </c>
      <c r="E247" s="165">
        <v>34989</v>
      </c>
      <c r="F247" s="163" t="s">
        <v>27</v>
      </c>
      <c r="G247" s="163" t="s">
        <v>371</v>
      </c>
      <c r="H247" s="163" t="s">
        <v>679</v>
      </c>
      <c r="I247" s="167" t="s">
        <v>1530</v>
      </c>
      <c r="J247" s="166" t="s">
        <v>86</v>
      </c>
      <c r="K247" s="213" t="s">
        <v>1196</v>
      </c>
      <c r="L247" s="163" t="s">
        <v>1531</v>
      </c>
      <c r="M247" s="73" t="s">
        <v>1528</v>
      </c>
      <c r="AA247" s="73" t="s">
        <v>1568</v>
      </c>
      <c r="AB247" s="73">
        <f>9250*7</f>
        <v>64750</v>
      </c>
    </row>
    <row r="248" spans="1:28">
      <c r="A248" s="187">
        <v>211</v>
      </c>
      <c r="B248" s="213">
        <v>195</v>
      </c>
      <c r="C248" s="163">
        <v>5</v>
      </c>
      <c r="D248" s="164" t="s">
        <v>1533</v>
      </c>
      <c r="E248" s="165">
        <v>37968</v>
      </c>
      <c r="F248" s="163">
        <v>1</v>
      </c>
      <c r="G248" s="163" t="s">
        <v>371</v>
      </c>
      <c r="H248" s="163" t="s">
        <v>838</v>
      </c>
      <c r="I248" s="167" t="s">
        <v>45</v>
      </c>
      <c r="J248" s="166" t="s">
        <v>126</v>
      </c>
      <c r="K248" s="163" t="s">
        <v>1527</v>
      </c>
      <c r="L248" s="163" t="s">
        <v>431</v>
      </c>
      <c r="M248" s="73" t="s">
        <v>1528</v>
      </c>
      <c r="AA248" s="73" t="s">
        <v>1568</v>
      </c>
      <c r="AB248" s="73">
        <f>7000*7</f>
        <v>49000</v>
      </c>
    </row>
    <row r="249" spans="1:28" s="184" customFormat="1">
      <c r="A249" s="212"/>
      <c r="B249" s="202"/>
      <c r="C249" s="202"/>
      <c r="D249" s="203"/>
      <c r="E249" s="202"/>
      <c r="F249" s="202"/>
      <c r="G249" s="202"/>
      <c r="H249" s="202"/>
      <c r="I249" s="203"/>
      <c r="J249" s="203"/>
      <c r="K249" s="202"/>
      <c r="L249" s="202"/>
    </row>
    <row r="250" spans="1:28" ht="31.15" customHeight="1">
      <c r="A250" s="201">
        <v>212</v>
      </c>
      <c r="B250" s="163">
        <v>196</v>
      </c>
      <c r="C250" s="163">
        <v>1</v>
      </c>
      <c r="D250" s="167" t="s">
        <v>1534</v>
      </c>
      <c r="E250" s="165">
        <v>37045</v>
      </c>
      <c r="F250" s="163" t="s">
        <v>29</v>
      </c>
      <c r="G250" s="163" t="s">
        <v>832</v>
      </c>
      <c r="H250" s="163" t="s">
        <v>1407</v>
      </c>
      <c r="I250" s="167" t="s">
        <v>1535</v>
      </c>
      <c r="J250" s="166" t="s">
        <v>126</v>
      </c>
      <c r="K250" s="163" t="s">
        <v>1410</v>
      </c>
      <c r="L250" s="163" t="s">
        <v>1408</v>
      </c>
      <c r="M250" s="224" t="s">
        <v>1506</v>
      </c>
      <c r="AA250" s="73" t="s">
        <v>1570</v>
      </c>
      <c r="AB250" s="73">
        <f>9250*8</f>
        <v>74000</v>
      </c>
    </row>
    <row r="251" spans="1:28" ht="12" customHeight="1">
      <c r="A251" s="201">
        <v>213</v>
      </c>
      <c r="B251" s="163">
        <v>197</v>
      </c>
      <c r="C251" s="163">
        <v>2</v>
      </c>
      <c r="D251" s="164" t="s">
        <v>1411</v>
      </c>
      <c r="E251" s="165">
        <v>38773</v>
      </c>
      <c r="F251" s="163" t="s">
        <v>29</v>
      </c>
      <c r="G251" s="163" t="s">
        <v>832</v>
      </c>
      <c r="H251" s="163" t="s">
        <v>1412</v>
      </c>
      <c r="I251" s="167" t="s">
        <v>20</v>
      </c>
      <c r="J251" s="166" t="s">
        <v>126</v>
      </c>
      <c r="K251" s="163" t="s">
        <v>1410</v>
      </c>
      <c r="L251" s="163" t="s">
        <v>1408</v>
      </c>
      <c r="M251" s="73" t="s">
        <v>1431</v>
      </c>
    </row>
    <row r="252" spans="1:28">
      <c r="A252" s="201">
        <v>214</v>
      </c>
      <c r="B252" s="163" t="s">
        <v>1486</v>
      </c>
      <c r="C252" s="163">
        <v>3</v>
      </c>
      <c r="D252" s="164" t="s">
        <v>1494</v>
      </c>
      <c r="E252" s="165">
        <v>35917</v>
      </c>
      <c r="F252" s="163" t="s">
        <v>29</v>
      </c>
      <c r="G252" s="163" t="s">
        <v>832</v>
      </c>
      <c r="H252" s="163" t="s">
        <v>1413</v>
      </c>
      <c r="I252" s="167" t="s">
        <v>12</v>
      </c>
      <c r="J252" s="166" t="s">
        <v>126</v>
      </c>
      <c r="K252" s="163" t="s">
        <v>1410</v>
      </c>
      <c r="L252" s="163" t="s">
        <v>1408</v>
      </c>
      <c r="M252" s="73" t="s">
        <v>1507</v>
      </c>
    </row>
    <row r="253" spans="1:28" ht="25.5">
      <c r="A253" s="201">
        <v>215</v>
      </c>
      <c r="B253" s="163">
        <v>198</v>
      </c>
      <c r="C253" s="163">
        <v>4</v>
      </c>
      <c r="D253" s="167" t="s">
        <v>1495</v>
      </c>
      <c r="E253" s="165">
        <v>35422</v>
      </c>
      <c r="F253" s="163" t="s">
        <v>27</v>
      </c>
      <c r="G253" s="163" t="s">
        <v>832</v>
      </c>
      <c r="H253" s="163" t="s">
        <v>1414</v>
      </c>
      <c r="I253" s="167" t="s">
        <v>1496</v>
      </c>
      <c r="J253" s="166" t="s">
        <v>126</v>
      </c>
      <c r="K253" s="163" t="s">
        <v>1410</v>
      </c>
      <c r="L253" s="163" t="s">
        <v>1408</v>
      </c>
      <c r="M253" s="224" t="s">
        <v>1508</v>
      </c>
      <c r="AA253" s="73" t="s">
        <v>1570</v>
      </c>
      <c r="AB253" s="73">
        <f>12500*4+9250*8</f>
        <v>124000</v>
      </c>
    </row>
    <row r="254" spans="1:28">
      <c r="A254" s="201">
        <v>216</v>
      </c>
      <c r="B254" s="163">
        <v>199</v>
      </c>
      <c r="C254" s="163">
        <v>5</v>
      </c>
      <c r="D254" s="164" t="s">
        <v>1077</v>
      </c>
      <c r="E254" s="165">
        <v>36477</v>
      </c>
      <c r="F254" s="163" t="s">
        <v>29</v>
      </c>
      <c r="G254" s="163" t="s">
        <v>832</v>
      </c>
      <c r="H254" s="163" t="s">
        <v>1412</v>
      </c>
      <c r="I254" s="167" t="s">
        <v>1415</v>
      </c>
      <c r="J254" s="166" t="s">
        <v>126</v>
      </c>
      <c r="K254" s="163" t="s">
        <v>1410</v>
      </c>
      <c r="L254" s="163" t="s">
        <v>1408</v>
      </c>
      <c r="M254" s="73" t="s">
        <v>1431</v>
      </c>
    </row>
    <row r="255" spans="1:28" ht="25.5">
      <c r="A255" s="201">
        <v>217</v>
      </c>
      <c r="B255" s="163">
        <v>200</v>
      </c>
      <c r="C255" s="163">
        <v>6</v>
      </c>
      <c r="D255" s="167" t="s">
        <v>1497</v>
      </c>
      <c r="E255" s="165">
        <v>36850</v>
      </c>
      <c r="F255" s="163" t="s">
        <v>29</v>
      </c>
      <c r="G255" s="163" t="s">
        <v>832</v>
      </c>
      <c r="H255" s="163" t="s">
        <v>1413</v>
      </c>
      <c r="I255" s="167" t="s">
        <v>12</v>
      </c>
      <c r="J255" s="166" t="s">
        <v>126</v>
      </c>
      <c r="K255" s="163" t="s">
        <v>1410</v>
      </c>
      <c r="L255" s="163" t="s">
        <v>1408</v>
      </c>
      <c r="M255" s="73" t="s">
        <v>1508</v>
      </c>
    </row>
    <row r="256" spans="1:28">
      <c r="A256" s="201">
        <v>218</v>
      </c>
      <c r="B256" s="163">
        <v>201</v>
      </c>
      <c r="C256" s="163">
        <v>7</v>
      </c>
      <c r="D256" s="164" t="s">
        <v>844</v>
      </c>
      <c r="E256" s="165">
        <v>36467</v>
      </c>
      <c r="F256" s="163" t="s">
        <v>29</v>
      </c>
      <c r="G256" s="163" t="s">
        <v>832</v>
      </c>
      <c r="H256" s="163" t="s">
        <v>1416</v>
      </c>
      <c r="I256" s="167" t="s">
        <v>1415</v>
      </c>
      <c r="J256" s="166" t="s">
        <v>126</v>
      </c>
      <c r="K256" s="163" t="s">
        <v>1410</v>
      </c>
      <c r="L256" s="163" t="s">
        <v>1408</v>
      </c>
      <c r="M256" s="73" t="s">
        <v>1431</v>
      </c>
    </row>
    <row r="257" spans="1:28">
      <c r="A257" s="201">
        <v>219</v>
      </c>
      <c r="B257" s="163">
        <v>202</v>
      </c>
      <c r="C257" s="163">
        <v>8</v>
      </c>
      <c r="D257" s="164" t="s">
        <v>1417</v>
      </c>
      <c r="E257" s="165">
        <v>36964</v>
      </c>
      <c r="F257" s="163" t="s">
        <v>29</v>
      </c>
      <c r="G257" s="163" t="s">
        <v>832</v>
      </c>
      <c r="H257" s="163" t="s">
        <v>1418</v>
      </c>
      <c r="I257" s="167" t="s">
        <v>45</v>
      </c>
      <c r="J257" s="166" t="s">
        <v>126</v>
      </c>
      <c r="K257" s="163" t="s">
        <v>1410</v>
      </c>
      <c r="L257" s="163" t="s">
        <v>1408</v>
      </c>
      <c r="M257" s="73" t="s">
        <v>1431</v>
      </c>
    </row>
    <row r="258" spans="1:28">
      <c r="A258" s="201">
        <v>220</v>
      </c>
      <c r="B258" s="163">
        <v>203</v>
      </c>
      <c r="C258" s="163">
        <v>9</v>
      </c>
      <c r="D258" s="164" t="s">
        <v>1419</v>
      </c>
      <c r="E258" s="165">
        <v>37294</v>
      </c>
      <c r="F258" s="163" t="s">
        <v>29</v>
      </c>
      <c r="G258" s="163" t="s">
        <v>832</v>
      </c>
      <c r="H258" s="163" t="s">
        <v>1407</v>
      </c>
      <c r="I258" s="167" t="s">
        <v>45</v>
      </c>
      <c r="J258" s="166" t="s">
        <v>126</v>
      </c>
      <c r="K258" s="163" t="s">
        <v>1410</v>
      </c>
      <c r="L258" s="163" t="s">
        <v>1408</v>
      </c>
      <c r="M258" s="73" t="s">
        <v>1431</v>
      </c>
    </row>
    <row r="259" spans="1:28">
      <c r="A259" s="201">
        <v>221</v>
      </c>
      <c r="B259" s="163">
        <v>204</v>
      </c>
      <c r="C259" s="213">
        <v>10</v>
      </c>
      <c r="D259" s="214" t="s">
        <v>1420</v>
      </c>
      <c r="E259" s="215">
        <v>38293</v>
      </c>
      <c r="F259" s="213" t="s">
        <v>29</v>
      </c>
      <c r="G259" s="213" t="s">
        <v>832</v>
      </c>
      <c r="H259" s="213" t="s">
        <v>1418</v>
      </c>
      <c r="I259" s="216" t="s">
        <v>45</v>
      </c>
      <c r="J259" s="217" t="s">
        <v>126</v>
      </c>
      <c r="K259" s="213" t="s">
        <v>1410</v>
      </c>
      <c r="L259" s="213" t="s">
        <v>1408</v>
      </c>
      <c r="M259" s="73" t="s">
        <v>1431</v>
      </c>
    </row>
    <row r="260" spans="1:28">
      <c r="A260" s="201">
        <v>222</v>
      </c>
      <c r="B260" s="163">
        <v>205</v>
      </c>
      <c r="C260" s="163">
        <v>12</v>
      </c>
      <c r="D260" s="164" t="s">
        <v>1500</v>
      </c>
      <c r="E260" s="165">
        <v>33131</v>
      </c>
      <c r="F260" s="163">
        <v>2</v>
      </c>
      <c r="G260" s="163" t="s">
        <v>832</v>
      </c>
      <c r="H260" s="163" t="s">
        <v>1501</v>
      </c>
      <c r="I260" s="167" t="s">
        <v>1496</v>
      </c>
      <c r="J260" s="217" t="s">
        <v>126</v>
      </c>
      <c r="K260" s="213" t="s">
        <v>1410</v>
      </c>
      <c r="L260" s="163" t="s">
        <v>1502</v>
      </c>
      <c r="M260" s="73" t="s">
        <v>1498</v>
      </c>
      <c r="AA260" s="73" t="s">
        <v>1570</v>
      </c>
      <c r="AB260" s="73">
        <f>9250*8</f>
        <v>74000</v>
      </c>
    </row>
    <row r="261" spans="1:28">
      <c r="A261" s="201">
        <v>223</v>
      </c>
      <c r="B261" s="163">
        <v>206</v>
      </c>
      <c r="C261" s="163">
        <v>13</v>
      </c>
      <c r="D261" s="164" t="s">
        <v>1073</v>
      </c>
      <c r="E261" s="165">
        <v>35949</v>
      </c>
      <c r="F261" s="163" t="s">
        <v>29</v>
      </c>
      <c r="G261" s="213" t="s">
        <v>832</v>
      </c>
      <c r="H261" s="163" t="s">
        <v>1503</v>
      </c>
      <c r="I261" s="167" t="s">
        <v>98</v>
      </c>
      <c r="J261" s="217" t="s">
        <v>126</v>
      </c>
      <c r="K261" s="213" t="s">
        <v>1410</v>
      </c>
      <c r="L261" s="163" t="s">
        <v>1504</v>
      </c>
      <c r="M261" s="73" t="s">
        <v>1499</v>
      </c>
      <c r="AA261" s="73" t="s">
        <v>1570</v>
      </c>
      <c r="AB261" s="73">
        <f>9250*8</f>
        <v>74000</v>
      </c>
    </row>
    <row r="262" spans="1:28" s="184" customFormat="1">
      <c r="A262" s="190"/>
      <c r="B262" s="211"/>
      <c r="C262" s="211"/>
      <c r="E262" s="211"/>
      <c r="F262" s="211"/>
      <c r="G262" s="211"/>
      <c r="H262" s="211"/>
      <c r="K262" s="211"/>
      <c r="L262" s="211"/>
    </row>
    <row r="263" spans="1:28">
      <c r="A263" s="201">
        <v>224</v>
      </c>
      <c r="B263" s="163">
        <v>207</v>
      </c>
      <c r="C263" s="163">
        <v>1</v>
      </c>
      <c r="D263" s="164" t="s">
        <v>1421</v>
      </c>
      <c r="E263" s="165">
        <v>36202</v>
      </c>
      <c r="F263" s="163" t="s">
        <v>29</v>
      </c>
      <c r="G263" s="163" t="s">
        <v>178</v>
      </c>
      <c r="H263" s="163" t="s">
        <v>1424</v>
      </c>
      <c r="I263" s="167" t="s">
        <v>45</v>
      </c>
      <c r="J263" s="166" t="s">
        <v>1422</v>
      </c>
      <c r="K263" s="163" t="s">
        <v>1423</v>
      </c>
      <c r="L263" s="163" t="s">
        <v>488</v>
      </c>
      <c r="M263" s="73" t="s">
        <v>1431</v>
      </c>
    </row>
    <row r="264" spans="1:28">
      <c r="A264" s="201">
        <v>225</v>
      </c>
      <c r="B264" s="163" t="s">
        <v>1354</v>
      </c>
      <c r="C264" s="163">
        <v>2</v>
      </c>
      <c r="D264" s="164" t="s">
        <v>1217</v>
      </c>
      <c r="E264" s="165">
        <v>38003</v>
      </c>
      <c r="F264" s="163">
        <v>1</v>
      </c>
      <c r="G264" s="163" t="s">
        <v>178</v>
      </c>
      <c r="H264" s="163" t="s">
        <v>1425</v>
      </c>
      <c r="I264" s="167" t="s">
        <v>20</v>
      </c>
      <c r="J264" s="166" t="s">
        <v>1357</v>
      </c>
      <c r="K264" s="163" t="s">
        <v>1426</v>
      </c>
      <c r="L264" s="163" t="s">
        <v>1021</v>
      </c>
      <c r="M264" s="73" t="s">
        <v>1431</v>
      </c>
    </row>
    <row r="265" spans="1:28">
      <c r="A265" s="201">
        <v>226</v>
      </c>
      <c r="B265" s="163">
        <v>208</v>
      </c>
      <c r="C265" s="163">
        <v>3</v>
      </c>
      <c r="D265" s="164" t="s">
        <v>1427</v>
      </c>
      <c r="E265" s="165">
        <v>31096</v>
      </c>
      <c r="F265" s="163" t="s">
        <v>9</v>
      </c>
      <c r="G265" s="163" t="s">
        <v>178</v>
      </c>
      <c r="H265" s="163" t="s">
        <v>1428</v>
      </c>
      <c r="I265" s="167" t="s">
        <v>12</v>
      </c>
      <c r="J265" s="166" t="s">
        <v>1357</v>
      </c>
      <c r="K265" s="163" t="s">
        <v>1426</v>
      </c>
      <c r="L265" s="163" t="s">
        <v>1021</v>
      </c>
      <c r="M265" s="73" t="s">
        <v>1431</v>
      </c>
    </row>
    <row r="266" spans="1:28">
      <c r="A266" s="201">
        <v>227</v>
      </c>
      <c r="B266" s="163">
        <v>209</v>
      </c>
      <c r="C266" s="163">
        <v>4</v>
      </c>
      <c r="D266" s="164" t="s">
        <v>912</v>
      </c>
      <c r="E266" s="165">
        <v>37120</v>
      </c>
      <c r="F266" s="163" t="s">
        <v>27</v>
      </c>
      <c r="G266" s="163" t="s">
        <v>178</v>
      </c>
      <c r="H266" s="163" t="s">
        <v>1429</v>
      </c>
      <c r="I266" s="167" t="s">
        <v>45</v>
      </c>
      <c r="J266" s="166" t="s">
        <v>126</v>
      </c>
      <c r="K266" s="163" t="s">
        <v>1426</v>
      </c>
      <c r="L266" s="163" t="s">
        <v>900</v>
      </c>
      <c r="M266" s="73" t="s">
        <v>1431</v>
      </c>
    </row>
    <row r="267" spans="1:28">
      <c r="A267" s="201">
        <v>228</v>
      </c>
      <c r="B267" s="163">
        <v>210</v>
      </c>
      <c r="C267" s="163">
        <v>5</v>
      </c>
      <c r="D267" s="164" t="s">
        <v>903</v>
      </c>
      <c r="E267" s="165">
        <v>36196</v>
      </c>
      <c r="F267" s="163" t="s">
        <v>29</v>
      </c>
      <c r="G267" s="163" t="s">
        <v>178</v>
      </c>
      <c r="H267" s="163" t="s">
        <v>1430</v>
      </c>
      <c r="I267" s="167" t="s">
        <v>45</v>
      </c>
      <c r="J267" s="166" t="s">
        <v>1422</v>
      </c>
      <c r="K267" s="163" t="s">
        <v>1423</v>
      </c>
      <c r="L267" s="163" t="s">
        <v>488</v>
      </c>
      <c r="M267" s="73" t="s">
        <v>1431</v>
      </c>
    </row>
    <row r="268" spans="1:28">
      <c r="A268" s="201">
        <v>229</v>
      </c>
      <c r="B268" s="163">
        <v>211</v>
      </c>
      <c r="C268" s="163">
        <v>6</v>
      </c>
      <c r="D268" s="164" t="s">
        <v>321</v>
      </c>
      <c r="E268" s="165">
        <v>34410</v>
      </c>
      <c r="F268" s="163" t="s">
        <v>27</v>
      </c>
      <c r="G268" s="163" t="s">
        <v>178</v>
      </c>
      <c r="H268" s="163" t="s">
        <v>1581</v>
      </c>
      <c r="I268" s="167" t="s">
        <v>12</v>
      </c>
      <c r="J268" s="166" t="s">
        <v>126</v>
      </c>
      <c r="K268" s="163" t="s">
        <v>1426</v>
      </c>
      <c r="L268" s="163" t="s">
        <v>1021</v>
      </c>
      <c r="M268" s="73" t="s">
        <v>1576</v>
      </c>
    </row>
    <row r="269" spans="1:28">
      <c r="A269" s="201">
        <v>230</v>
      </c>
      <c r="B269" s="163">
        <v>212</v>
      </c>
      <c r="C269" s="163">
        <v>7</v>
      </c>
      <c r="D269" s="164" t="s">
        <v>1582</v>
      </c>
      <c r="E269" s="165">
        <v>34661</v>
      </c>
      <c r="F269" s="163" t="s">
        <v>27</v>
      </c>
      <c r="G269" s="163" t="s">
        <v>178</v>
      </c>
      <c r="H269" s="163" t="s">
        <v>1583</v>
      </c>
      <c r="I269" s="167" t="s">
        <v>98</v>
      </c>
      <c r="J269" s="166" t="s">
        <v>1586</v>
      </c>
      <c r="K269" s="163"/>
      <c r="L269" s="163" t="s">
        <v>896</v>
      </c>
      <c r="M269" s="73" t="s">
        <v>1576</v>
      </c>
    </row>
    <row r="270" spans="1:28">
      <c r="A270" s="201">
        <v>231</v>
      </c>
      <c r="B270" s="163">
        <v>213</v>
      </c>
      <c r="C270" s="163">
        <v>8</v>
      </c>
      <c r="D270" s="164" t="s">
        <v>1584</v>
      </c>
      <c r="E270" s="165">
        <v>37070</v>
      </c>
      <c r="F270" s="163" t="s">
        <v>29</v>
      </c>
      <c r="G270" s="163" t="s">
        <v>178</v>
      </c>
      <c r="H270" s="163" t="s">
        <v>1585</v>
      </c>
      <c r="I270" s="167" t="s">
        <v>1310</v>
      </c>
      <c r="J270" s="166" t="s">
        <v>126</v>
      </c>
      <c r="K270" s="163" t="s">
        <v>1426</v>
      </c>
      <c r="L270" s="163" t="s">
        <v>1021</v>
      </c>
      <c r="M270" s="73" t="s">
        <v>1576</v>
      </c>
    </row>
    <row r="271" spans="1:28" s="184" customFormat="1">
      <c r="A271" s="190"/>
      <c r="B271" s="211"/>
      <c r="C271" s="211"/>
      <c r="E271" s="211"/>
      <c r="F271" s="211"/>
      <c r="G271" s="211"/>
      <c r="H271" s="211"/>
      <c r="K271" s="211"/>
      <c r="L271" s="211"/>
    </row>
    <row r="272" spans="1:28" s="98" customFormat="1">
      <c r="A272" s="201">
        <v>232</v>
      </c>
      <c r="B272" s="79">
        <v>214</v>
      </c>
      <c r="C272" s="79">
        <v>1</v>
      </c>
      <c r="D272" s="98" t="s">
        <v>1433</v>
      </c>
      <c r="E272" s="97">
        <v>36659</v>
      </c>
      <c r="F272" s="79" t="s">
        <v>27</v>
      </c>
      <c r="G272" s="79" t="s">
        <v>1434</v>
      </c>
      <c r="H272" s="79" t="s">
        <v>1435</v>
      </c>
      <c r="I272" s="98" t="s">
        <v>12</v>
      </c>
      <c r="J272" s="98" t="s">
        <v>86</v>
      </c>
      <c r="K272" s="79" t="s">
        <v>1436</v>
      </c>
      <c r="L272" s="79" t="s">
        <v>1437</v>
      </c>
      <c r="M272" s="98" t="s">
        <v>1431</v>
      </c>
    </row>
    <row r="273" spans="1:28" s="203" customFormat="1">
      <c r="A273" s="212"/>
      <c r="B273" s="202"/>
      <c r="C273" s="202"/>
      <c r="E273" s="202"/>
      <c r="F273" s="202"/>
      <c r="G273" s="202"/>
      <c r="H273" s="202"/>
      <c r="K273" s="202"/>
      <c r="L273" s="202"/>
    </row>
    <row r="274" spans="1:28" s="98" customFormat="1">
      <c r="A274" s="201">
        <v>233</v>
      </c>
      <c r="B274" s="79">
        <v>215</v>
      </c>
      <c r="C274" s="79">
        <v>1</v>
      </c>
      <c r="D274" s="98" t="s">
        <v>1439</v>
      </c>
      <c r="E274" s="97">
        <v>40110</v>
      </c>
      <c r="F274" s="79" t="s">
        <v>1440</v>
      </c>
      <c r="G274" s="79" t="s">
        <v>1505</v>
      </c>
      <c r="H274" s="79" t="s">
        <v>1441</v>
      </c>
      <c r="I274" s="98" t="s">
        <v>20</v>
      </c>
      <c r="J274" s="98" t="s">
        <v>86</v>
      </c>
      <c r="K274" s="79" t="s">
        <v>1442</v>
      </c>
      <c r="L274" s="79" t="s">
        <v>1443</v>
      </c>
      <c r="M274" s="98" t="s">
        <v>1444</v>
      </c>
      <c r="Y274" s="98">
        <v>89053404720</v>
      </c>
      <c r="Z274" s="98" t="s">
        <v>1477</v>
      </c>
      <c r="AA274" s="98" t="s">
        <v>1476</v>
      </c>
      <c r="AB274" s="98">
        <f>3750*12</f>
        <v>45000</v>
      </c>
    </row>
    <row r="275" spans="1:28" s="203" customFormat="1">
      <c r="A275" s="212"/>
      <c r="B275" s="202"/>
      <c r="C275" s="202"/>
      <c r="E275" s="202"/>
      <c r="F275" s="202"/>
      <c r="G275" s="202"/>
      <c r="H275" s="202"/>
      <c r="K275" s="202"/>
      <c r="L275" s="202"/>
    </row>
    <row r="276" spans="1:28">
      <c r="A276" s="187">
        <v>234</v>
      </c>
      <c r="B276" s="74">
        <v>216</v>
      </c>
      <c r="C276" s="74">
        <v>1</v>
      </c>
      <c r="D276" s="73" t="s">
        <v>1539</v>
      </c>
      <c r="E276" s="226">
        <v>34600</v>
      </c>
      <c r="F276" s="74" t="s">
        <v>1540</v>
      </c>
      <c r="G276" s="74" t="s">
        <v>1541</v>
      </c>
      <c r="H276" s="74" t="s">
        <v>1542</v>
      </c>
      <c r="I276" s="73" t="s">
        <v>12</v>
      </c>
      <c r="J276" s="73" t="s">
        <v>86</v>
      </c>
      <c r="K276" s="74" t="s">
        <v>1543</v>
      </c>
      <c r="L276" s="74" t="s">
        <v>1544</v>
      </c>
      <c r="M276" s="73" t="s">
        <v>1545</v>
      </c>
      <c r="AA276" s="73" t="s">
        <v>1572</v>
      </c>
      <c r="AB276" s="73">
        <f>12500*7</f>
        <v>87500</v>
      </c>
    </row>
    <row r="277" spans="1:28" s="203" customFormat="1">
      <c r="A277" s="212"/>
      <c r="B277" s="202"/>
      <c r="C277" s="202"/>
      <c r="E277" s="202"/>
      <c r="F277" s="202"/>
      <c r="G277" s="202"/>
      <c r="H277" s="202"/>
      <c r="K277" s="202"/>
      <c r="L277" s="202"/>
    </row>
    <row r="278" spans="1:28">
      <c r="A278" s="187">
        <v>235</v>
      </c>
      <c r="B278" s="74">
        <v>217</v>
      </c>
      <c r="C278" s="74">
        <v>1</v>
      </c>
      <c r="D278" s="73" t="s">
        <v>1561</v>
      </c>
      <c r="E278" s="226">
        <v>39141</v>
      </c>
      <c r="F278" s="74" t="s">
        <v>1540</v>
      </c>
      <c r="G278" s="74" t="s">
        <v>1562</v>
      </c>
      <c r="H278" s="74" t="s">
        <v>1562</v>
      </c>
      <c r="I278" s="73" t="s">
        <v>1563</v>
      </c>
      <c r="J278" s="73" t="s">
        <v>1564</v>
      </c>
      <c r="K278" s="74" t="s">
        <v>1604</v>
      </c>
      <c r="L278" s="74" t="s">
        <v>1565</v>
      </c>
      <c r="M278" s="73" t="s">
        <v>1566</v>
      </c>
    </row>
    <row r="279" spans="1:28" s="184" customFormat="1">
      <c r="A279" s="190"/>
      <c r="B279" s="211"/>
      <c r="C279" s="211"/>
      <c r="E279" s="211"/>
      <c r="F279" s="211"/>
      <c r="G279" s="211"/>
      <c r="H279" s="211"/>
      <c r="K279" s="211"/>
      <c r="L279" s="211"/>
    </row>
  </sheetData>
  <sheetProtection selectLockedCells="1" selectUnlockedCells="1"/>
  <mergeCells count="1">
    <mergeCell ref="B2:L2"/>
  </mergeCells>
  <pageMargins left="0.74803149606299213" right="0.74803149606299213" top="0.35433070866141736" bottom="0.35433070866141736" header="0.51181102362204722" footer="0.51181102362204722"/>
  <pageSetup paperSize="9" scale="85" firstPageNumber="0" orientation="landscape" r:id="rId1"/>
  <headerFooter alignWithMargins="0"/>
  <rowBreaks count="9" manualBreakCount="9">
    <brk id="41" max="15" man="1"/>
    <brk id="46" max="16383" man="1"/>
    <brk id="55" max="16383" man="1"/>
    <brk id="121" max="16383" man="1"/>
    <brk id="162" max="16383" man="1"/>
    <brk id="203" max="15" man="1"/>
    <brk id="220" max="15" man="1"/>
    <brk id="242" max="15" man="1"/>
    <brk id="2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view="pageBreakPreview" topLeftCell="A37" zoomScale="80" zoomScaleSheetLayoutView="80" workbookViewId="0">
      <selection activeCell="C79" sqref="C79"/>
    </sheetView>
  </sheetViews>
  <sheetFormatPr defaultColWidth="9.140625" defaultRowHeight="12.75"/>
  <cols>
    <col min="1" max="1" width="5.85546875" style="74" customWidth="1"/>
    <col min="2" max="2" width="4.7109375" style="74" customWidth="1"/>
    <col min="3" max="3" width="49" style="73" customWidth="1"/>
    <col min="4" max="4" width="28.28515625" style="74" customWidth="1"/>
    <col min="5" max="5" width="10.85546875" style="74" hidden="1" customWidth="1"/>
    <col min="6" max="6" width="27.28515625" style="74" customWidth="1"/>
    <col min="7" max="7" width="27.42578125" style="74" customWidth="1"/>
    <col min="8" max="8" width="33.28515625" style="73" customWidth="1"/>
    <col min="9" max="9" width="44.85546875" style="73" customWidth="1"/>
    <col min="10" max="10" width="46.42578125" style="74" customWidth="1"/>
    <col min="11" max="11" width="46.85546875" style="74" customWidth="1"/>
    <col min="12" max="16384" width="9.140625" style="73"/>
  </cols>
  <sheetData>
    <row r="1" spans="1:11">
      <c r="A1" s="140"/>
      <c r="B1" s="140"/>
      <c r="C1" s="171"/>
      <c r="D1" s="140"/>
      <c r="E1" s="140"/>
      <c r="F1" s="140"/>
      <c r="G1" s="140"/>
      <c r="H1" s="171"/>
      <c r="I1" s="171"/>
      <c r="J1" s="140"/>
      <c r="K1" s="140"/>
    </row>
    <row r="2" spans="1:11" ht="16.5" customHeight="1">
      <c r="A2" s="230" t="s">
        <v>1276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140"/>
      <c r="B3" s="141"/>
      <c r="C3" s="141"/>
      <c r="D3" s="141"/>
      <c r="E3" s="141"/>
      <c r="F3" s="141"/>
      <c r="G3" s="141"/>
      <c r="H3" s="141"/>
      <c r="I3" s="141"/>
      <c r="J3" s="140"/>
      <c r="K3" s="140"/>
    </row>
    <row r="4" spans="1:11" ht="25.5">
      <c r="A4" s="142" t="s">
        <v>0</v>
      </c>
      <c r="B4" s="142" t="s">
        <v>0</v>
      </c>
      <c r="C4" s="143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42" t="s">
        <v>6</v>
      </c>
      <c r="I4" s="144" t="s">
        <v>7</v>
      </c>
      <c r="J4" s="135" t="s">
        <v>570</v>
      </c>
      <c r="K4" s="135" t="s">
        <v>569</v>
      </c>
    </row>
    <row r="5" spans="1:11" ht="14.85" customHeight="1">
      <c r="A5" s="145"/>
      <c r="B5" s="146"/>
      <c r="C5" s="147"/>
      <c r="D5" s="148"/>
      <c r="E5" s="149"/>
      <c r="F5" s="146"/>
      <c r="G5" s="146"/>
      <c r="H5" s="150"/>
      <c r="I5" s="151"/>
      <c r="J5" s="145"/>
      <c r="K5" s="145"/>
    </row>
    <row r="6" spans="1:11" ht="14.85" customHeight="1">
      <c r="A6" s="126">
        <v>1</v>
      </c>
      <c r="B6" s="152">
        <v>1</v>
      </c>
      <c r="C6" s="153" t="s">
        <v>39</v>
      </c>
      <c r="D6" s="154">
        <v>35365</v>
      </c>
      <c r="E6" s="155" t="s">
        <v>27</v>
      </c>
      <c r="F6" s="152" t="s">
        <v>40</v>
      </c>
      <c r="G6" s="152" t="s">
        <v>568</v>
      </c>
      <c r="H6" s="133" t="s">
        <v>12</v>
      </c>
      <c r="I6" s="156" t="s">
        <v>42</v>
      </c>
      <c r="J6" s="126" t="s">
        <v>571</v>
      </c>
      <c r="K6" s="126" t="s">
        <v>572</v>
      </c>
    </row>
    <row r="7" spans="1:11" ht="14.85" customHeight="1">
      <c r="A7" s="126">
        <v>2</v>
      </c>
      <c r="B7" s="152">
        <v>2</v>
      </c>
      <c r="C7" s="153" t="s">
        <v>43</v>
      </c>
      <c r="D7" s="154">
        <v>36687</v>
      </c>
      <c r="E7" s="155" t="s">
        <v>27</v>
      </c>
      <c r="F7" s="152" t="s">
        <v>40</v>
      </c>
      <c r="G7" s="152" t="s">
        <v>568</v>
      </c>
      <c r="H7" s="133" t="s">
        <v>12</v>
      </c>
      <c r="I7" s="156" t="s">
        <v>42</v>
      </c>
      <c r="J7" s="126" t="s">
        <v>571</v>
      </c>
      <c r="K7" s="126" t="s">
        <v>572</v>
      </c>
    </row>
    <row r="8" spans="1:11" ht="14.85" customHeight="1">
      <c r="A8" s="126">
        <v>3</v>
      </c>
      <c r="B8" s="152">
        <v>3</v>
      </c>
      <c r="C8" s="153" t="s">
        <v>1257</v>
      </c>
      <c r="D8" s="154">
        <v>37799</v>
      </c>
      <c r="E8" s="155" t="s">
        <v>29</v>
      </c>
      <c r="F8" s="152" t="s">
        <v>40</v>
      </c>
      <c r="G8" s="152" t="s">
        <v>574</v>
      </c>
      <c r="H8" s="133" t="s">
        <v>45</v>
      </c>
      <c r="I8" s="156" t="s">
        <v>42</v>
      </c>
      <c r="J8" s="126" t="s">
        <v>571</v>
      </c>
      <c r="K8" s="126" t="s">
        <v>575</v>
      </c>
    </row>
    <row r="9" spans="1:11" ht="14.85" customHeight="1">
      <c r="A9" s="157"/>
      <c r="B9" s="157"/>
      <c r="C9" s="158"/>
      <c r="D9" s="157"/>
      <c r="E9" s="157"/>
      <c r="F9" s="157"/>
      <c r="G9" s="157"/>
      <c r="H9" s="158"/>
      <c r="I9" s="159"/>
      <c r="J9" s="157"/>
      <c r="K9" s="157"/>
    </row>
    <row r="10" spans="1:11" s="123" customFormat="1" ht="14.85" customHeight="1">
      <c r="A10" s="126">
        <v>4</v>
      </c>
      <c r="B10" s="126">
        <v>1</v>
      </c>
      <c r="C10" s="132" t="s">
        <v>565</v>
      </c>
      <c r="D10" s="128">
        <v>37096</v>
      </c>
      <c r="E10" s="126" t="s">
        <v>29</v>
      </c>
      <c r="F10" s="126" t="s">
        <v>566</v>
      </c>
      <c r="G10" s="126" t="s">
        <v>576</v>
      </c>
      <c r="H10" s="132" t="s">
        <v>45</v>
      </c>
      <c r="I10" s="160" t="s">
        <v>567</v>
      </c>
      <c r="J10" s="126" t="s">
        <v>571</v>
      </c>
      <c r="K10" s="126" t="s">
        <v>573</v>
      </c>
    </row>
    <row r="11" spans="1:11" ht="14.85" customHeight="1">
      <c r="A11" s="157"/>
      <c r="B11" s="157"/>
      <c r="C11" s="158"/>
      <c r="D11" s="157"/>
      <c r="E11" s="157"/>
      <c r="F11" s="157"/>
      <c r="G11" s="157"/>
      <c r="H11" s="158"/>
      <c r="I11" s="159"/>
      <c r="J11" s="157"/>
      <c r="K11" s="157"/>
    </row>
    <row r="12" spans="1:11">
      <c r="A12" s="135">
        <v>5</v>
      </c>
      <c r="B12" s="135">
        <v>1</v>
      </c>
      <c r="C12" s="132" t="s">
        <v>1247</v>
      </c>
      <c r="D12" s="129">
        <v>32525</v>
      </c>
      <c r="E12" s="135" t="s">
        <v>9</v>
      </c>
      <c r="F12" s="135" t="s">
        <v>47</v>
      </c>
      <c r="G12" s="135" t="s">
        <v>773</v>
      </c>
      <c r="H12" s="173" t="s">
        <v>12</v>
      </c>
      <c r="I12" s="172" t="s">
        <v>1125</v>
      </c>
      <c r="J12" s="79" t="s">
        <v>612</v>
      </c>
      <c r="K12" s="103" t="s">
        <v>1102</v>
      </c>
    </row>
    <row r="13" spans="1:11">
      <c r="A13" s="135">
        <v>6</v>
      </c>
      <c r="B13" s="135">
        <v>2</v>
      </c>
      <c r="C13" s="132" t="s">
        <v>1248</v>
      </c>
      <c r="D13" s="129">
        <v>30414</v>
      </c>
      <c r="E13" s="135" t="s">
        <v>23</v>
      </c>
      <c r="F13" s="135" t="s">
        <v>47</v>
      </c>
      <c r="G13" s="135" t="s">
        <v>56</v>
      </c>
      <c r="H13" s="173" t="s">
        <v>12</v>
      </c>
      <c r="I13" s="172" t="s">
        <v>1124</v>
      </c>
      <c r="J13" s="79" t="s">
        <v>612</v>
      </c>
      <c r="K13" s="103" t="s">
        <v>588</v>
      </c>
    </row>
    <row r="14" spans="1:11" s="171" customFormat="1">
      <c r="A14" s="135">
        <v>7</v>
      </c>
      <c r="B14" s="135">
        <v>3</v>
      </c>
      <c r="C14" s="132" t="s">
        <v>1249</v>
      </c>
      <c r="D14" s="129">
        <v>31275</v>
      </c>
      <c r="E14" s="135" t="s">
        <v>9</v>
      </c>
      <c r="F14" s="135" t="s">
        <v>47</v>
      </c>
      <c r="G14" s="135" t="s">
        <v>577</v>
      </c>
      <c r="H14" s="173" t="s">
        <v>12</v>
      </c>
      <c r="I14" s="172" t="s">
        <v>116</v>
      </c>
      <c r="J14" s="135" t="s">
        <v>613</v>
      </c>
      <c r="K14" s="172" t="s">
        <v>588</v>
      </c>
    </row>
    <row r="15" spans="1:11" s="171" customFormat="1">
      <c r="A15" s="135">
        <v>8</v>
      </c>
      <c r="B15" s="135">
        <v>4</v>
      </c>
      <c r="C15" s="132" t="s">
        <v>1250</v>
      </c>
      <c r="D15" s="129">
        <v>33417</v>
      </c>
      <c r="E15" s="134" t="s">
        <v>23</v>
      </c>
      <c r="F15" s="135" t="s">
        <v>47</v>
      </c>
      <c r="G15" s="135" t="s">
        <v>270</v>
      </c>
      <c r="H15" s="173" t="s">
        <v>12</v>
      </c>
      <c r="I15" s="172" t="s">
        <v>49</v>
      </c>
      <c r="J15" s="135" t="s">
        <v>612</v>
      </c>
      <c r="K15" s="172" t="s">
        <v>472</v>
      </c>
    </row>
    <row r="16" spans="1:11" s="175" customFormat="1" ht="15" customHeight="1">
      <c r="A16" s="135">
        <v>9</v>
      </c>
      <c r="B16" s="135">
        <v>5</v>
      </c>
      <c r="C16" s="132" t="s">
        <v>1151</v>
      </c>
      <c r="D16" s="128">
        <v>36526</v>
      </c>
      <c r="E16" s="126" t="s">
        <v>29</v>
      </c>
      <c r="F16" s="126" t="s">
        <v>47</v>
      </c>
      <c r="G16" s="126" t="s">
        <v>581</v>
      </c>
      <c r="H16" s="133" t="s">
        <v>879</v>
      </c>
      <c r="I16" s="132" t="s">
        <v>990</v>
      </c>
      <c r="J16" s="126" t="s">
        <v>616</v>
      </c>
      <c r="K16" s="132" t="s">
        <v>596</v>
      </c>
    </row>
    <row r="17" spans="1:11" s="175" customFormat="1" ht="13.5" customHeight="1">
      <c r="A17" s="135">
        <v>10</v>
      </c>
      <c r="B17" s="135">
        <v>6</v>
      </c>
      <c r="C17" s="132" t="s">
        <v>283</v>
      </c>
      <c r="D17" s="128">
        <v>36479</v>
      </c>
      <c r="E17" s="134" t="s">
        <v>29</v>
      </c>
      <c r="F17" s="126" t="s">
        <v>47</v>
      </c>
      <c r="G17" s="126" t="s">
        <v>991</v>
      </c>
      <c r="H17" s="133" t="s">
        <v>879</v>
      </c>
      <c r="I17" s="132" t="s">
        <v>86</v>
      </c>
      <c r="J17" s="126" t="s">
        <v>614</v>
      </c>
      <c r="K17" s="132" t="s">
        <v>602</v>
      </c>
    </row>
    <row r="18" spans="1:11" s="175" customFormat="1" ht="13.5" customHeight="1">
      <c r="A18" s="135">
        <v>11</v>
      </c>
      <c r="B18" s="135">
        <v>7</v>
      </c>
      <c r="C18" s="132" t="s">
        <v>802</v>
      </c>
      <c r="D18" s="129">
        <v>37129</v>
      </c>
      <c r="E18" s="134" t="s">
        <v>29</v>
      </c>
      <c r="F18" s="135" t="s">
        <v>47</v>
      </c>
      <c r="G18" s="126" t="s">
        <v>1098</v>
      </c>
      <c r="H18" s="133" t="s">
        <v>879</v>
      </c>
      <c r="I18" s="132" t="s">
        <v>86</v>
      </c>
      <c r="J18" s="126" t="s">
        <v>615</v>
      </c>
      <c r="K18" s="132" t="s">
        <v>1099</v>
      </c>
    </row>
    <row r="19" spans="1:11" s="175" customFormat="1" ht="13.5" customHeight="1">
      <c r="A19" s="135">
        <v>12</v>
      </c>
      <c r="B19" s="135">
        <v>8</v>
      </c>
      <c r="C19" s="132" t="s">
        <v>798</v>
      </c>
      <c r="D19" s="128">
        <v>36439</v>
      </c>
      <c r="E19" s="126" t="s">
        <v>27</v>
      </c>
      <c r="F19" s="126" t="s">
        <v>47</v>
      </c>
      <c r="G19" s="126" t="s">
        <v>992</v>
      </c>
      <c r="H19" s="133" t="s">
        <v>879</v>
      </c>
      <c r="I19" s="132" t="s">
        <v>86</v>
      </c>
      <c r="J19" s="126" t="s">
        <v>619</v>
      </c>
      <c r="K19" s="132" t="s">
        <v>599</v>
      </c>
    </row>
    <row r="20" spans="1:11" s="175" customFormat="1">
      <c r="A20" s="135">
        <v>13</v>
      </c>
      <c r="B20" s="135">
        <v>9</v>
      </c>
      <c r="C20" s="132" t="s">
        <v>800</v>
      </c>
      <c r="D20" s="130">
        <v>37577</v>
      </c>
      <c r="E20" s="134">
        <v>1</v>
      </c>
      <c r="F20" s="126" t="s">
        <v>47</v>
      </c>
      <c r="G20" s="126" t="s">
        <v>993</v>
      </c>
      <c r="H20" s="133" t="s">
        <v>83</v>
      </c>
      <c r="I20" s="132" t="s">
        <v>86</v>
      </c>
      <c r="J20" s="126" t="s">
        <v>615</v>
      </c>
      <c r="K20" s="132" t="s">
        <v>604</v>
      </c>
    </row>
    <row r="21" spans="1:11" s="175" customFormat="1">
      <c r="A21" s="135">
        <v>14</v>
      </c>
      <c r="B21" s="135">
        <v>10</v>
      </c>
      <c r="C21" s="132" t="s">
        <v>801</v>
      </c>
      <c r="D21" s="128">
        <v>37271</v>
      </c>
      <c r="E21" s="126" t="s">
        <v>29</v>
      </c>
      <c r="F21" s="126" t="s">
        <v>47</v>
      </c>
      <c r="G21" s="126" t="s">
        <v>605</v>
      </c>
      <c r="H21" s="133" t="s">
        <v>83</v>
      </c>
      <c r="I21" s="136" t="s">
        <v>86</v>
      </c>
      <c r="J21" s="126" t="s">
        <v>615</v>
      </c>
      <c r="K21" s="136" t="s">
        <v>606</v>
      </c>
    </row>
    <row r="22" spans="1:11" s="175" customFormat="1">
      <c r="A22" s="135">
        <v>15</v>
      </c>
      <c r="B22" s="135">
        <v>11</v>
      </c>
      <c r="C22" s="132" t="s">
        <v>808</v>
      </c>
      <c r="D22" s="128">
        <v>37649</v>
      </c>
      <c r="E22" s="134" t="s">
        <v>29</v>
      </c>
      <c r="F22" s="126" t="s">
        <v>47</v>
      </c>
      <c r="G22" s="126" t="s">
        <v>608</v>
      </c>
      <c r="H22" s="133" t="s">
        <v>83</v>
      </c>
      <c r="I22" s="132" t="s">
        <v>990</v>
      </c>
      <c r="J22" s="126" t="s">
        <v>614</v>
      </c>
      <c r="K22" s="132" t="s">
        <v>609</v>
      </c>
    </row>
    <row r="23" spans="1:11" s="175" customFormat="1">
      <c r="A23" s="135">
        <v>16</v>
      </c>
      <c r="B23" s="135">
        <v>12</v>
      </c>
      <c r="C23" s="132" t="s">
        <v>803</v>
      </c>
      <c r="D23" s="128">
        <v>37943</v>
      </c>
      <c r="E23" s="134">
        <v>1</v>
      </c>
      <c r="F23" s="126" t="s">
        <v>47</v>
      </c>
      <c r="G23" s="126" t="s">
        <v>64</v>
      </c>
      <c r="H23" s="133" t="s">
        <v>83</v>
      </c>
      <c r="I23" s="132" t="s">
        <v>86</v>
      </c>
      <c r="J23" s="126" t="s">
        <v>620</v>
      </c>
      <c r="K23" s="132" t="s">
        <v>610</v>
      </c>
    </row>
    <row r="24" spans="1:11" s="175" customFormat="1">
      <c r="A24" s="135">
        <v>17</v>
      </c>
      <c r="B24" s="135">
        <v>13</v>
      </c>
      <c r="C24" s="137" t="s">
        <v>880</v>
      </c>
      <c r="D24" s="131">
        <v>37850</v>
      </c>
      <c r="E24" s="138" t="s">
        <v>29</v>
      </c>
      <c r="F24" s="127" t="s">
        <v>47</v>
      </c>
      <c r="G24" s="127" t="s">
        <v>583</v>
      </c>
      <c r="H24" s="133" t="s">
        <v>189</v>
      </c>
      <c r="I24" s="132" t="s">
        <v>86</v>
      </c>
      <c r="J24" s="127" t="s">
        <v>881</v>
      </c>
      <c r="K24" s="132" t="s">
        <v>1100</v>
      </c>
    </row>
    <row r="25" spans="1:11" s="175" customFormat="1">
      <c r="A25" s="135">
        <v>18</v>
      </c>
      <c r="B25" s="135">
        <v>14</v>
      </c>
      <c r="C25" s="132" t="s">
        <v>799</v>
      </c>
      <c r="D25" s="128">
        <v>36159</v>
      </c>
      <c r="E25" s="126" t="s">
        <v>27</v>
      </c>
      <c r="F25" s="126" t="s">
        <v>47</v>
      </c>
      <c r="G25" s="126" t="s">
        <v>994</v>
      </c>
      <c r="H25" s="133" t="s">
        <v>638</v>
      </c>
      <c r="I25" s="136" t="s">
        <v>86</v>
      </c>
      <c r="J25" s="126" t="s">
        <v>615</v>
      </c>
      <c r="K25" s="132" t="s">
        <v>600</v>
      </c>
    </row>
    <row r="26" spans="1:11" s="175" customFormat="1">
      <c r="A26" s="135">
        <v>19</v>
      </c>
      <c r="B26" s="135">
        <v>15</v>
      </c>
      <c r="C26" s="132" t="s">
        <v>792</v>
      </c>
      <c r="D26" s="128">
        <v>34507</v>
      </c>
      <c r="E26" s="134" t="s">
        <v>27</v>
      </c>
      <c r="F26" s="126" t="s">
        <v>47</v>
      </c>
      <c r="G26" s="126" t="s">
        <v>311</v>
      </c>
      <c r="H26" s="133" t="s">
        <v>638</v>
      </c>
      <c r="I26" s="132" t="s">
        <v>86</v>
      </c>
      <c r="J26" s="126" t="s">
        <v>611</v>
      </c>
      <c r="K26" s="132" t="s">
        <v>580</v>
      </c>
    </row>
    <row r="27" spans="1:11" s="175" customFormat="1">
      <c r="A27" s="135">
        <v>20</v>
      </c>
      <c r="B27" s="135">
        <v>16</v>
      </c>
      <c r="C27" s="137" t="s">
        <v>987</v>
      </c>
      <c r="D27" s="131">
        <v>36130</v>
      </c>
      <c r="E27" s="138" t="s">
        <v>29</v>
      </c>
      <c r="F27" s="127" t="s">
        <v>47</v>
      </c>
      <c r="G27" s="127" t="s">
        <v>583</v>
      </c>
      <c r="H27" s="133" t="s">
        <v>638</v>
      </c>
      <c r="I27" s="137" t="s">
        <v>86</v>
      </c>
      <c r="J27" s="127" t="s">
        <v>988</v>
      </c>
      <c r="K27" s="137" t="s">
        <v>989</v>
      </c>
    </row>
    <row r="28" spans="1:11" s="175" customFormat="1">
      <c r="A28" s="135">
        <v>21</v>
      </c>
      <c r="B28" s="135">
        <v>17</v>
      </c>
      <c r="C28" s="137" t="s">
        <v>1066</v>
      </c>
      <c r="D28" s="131">
        <v>36921</v>
      </c>
      <c r="E28" s="138" t="s">
        <v>29</v>
      </c>
      <c r="F28" s="127" t="s">
        <v>47</v>
      </c>
      <c r="G28" s="127" t="s">
        <v>1067</v>
      </c>
      <c r="H28" s="139" t="s">
        <v>45</v>
      </c>
      <c r="I28" s="137" t="s">
        <v>86</v>
      </c>
      <c r="J28" s="127" t="s">
        <v>1094</v>
      </c>
      <c r="K28" s="137" t="s">
        <v>1068</v>
      </c>
    </row>
    <row r="29" spans="1:11" s="123" customFormat="1">
      <c r="A29" s="135">
        <v>22</v>
      </c>
      <c r="B29" s="135">
        <v>18</v>
      </c>
      <c r="C29" s="137" t="s">
        <v>973</v>
      </c>
      <c r="D29" s="131">
        <v>38545</v>
      </c>
      <c r="E29" s="138">
        <v>1</v>
      </c>
      <c r="F29" s="127" t="s">
        <v>47</v>
      </c>
      <c r="G29" s="127" t="s">
        <v>1069</v>
      </c>
      <c r="H29" s="139" t="s">
        <v>189</v>
      </c>
      <c r="I29" s="137" t="s">
        <v>86</v>
      </c>
      <c r="J29" s="127" t="s">
        <v>1095</v>
      </c>
      <c r="K29" s="137" t="s">
        <v>1070</v>
      </c>
    </row>
    <row r="30" spans="1:11" s="123" customFormat="1">
      <c r="A30" s="176">
        <v>23</v>
      </c>
      <c r="B30" s="176">
        <v>19</v>
      </c>
      <c r="C30" s="137" t="s">
        <v>1146</v>
      </c>
      <c r="D30" s="131">
        <v>36510</v>
      </c>
      <c r="E30" s="138" t="s">
        <v>29</v>
      </c>
      <c r="F30" s="127" t="s">
        <v>47</v>
      </c>
      <c r="G30" s="127" t="s">
        <v>1148</v>
      </c>
      <c r="H30" s="139" t="s">
        <v>1149</v>
      </c>
      <c r="I30" s="137" t="s">
        <v>86</v>
      </c>
      <c r="J30" s="127" t="s">
        <v>1094</v>
      </c>
      <c r="K30" s="137" t="s">
        <v>1150</v>
      </c>
    </row>
    <row r="31" spans="1:11" s="123" customFormat="1">
      <c r="A31" s="176">
        <v>24</v>
      </c>
      <c r="B31" s="176">
        <v>20</v>
      </c>
      <c r="C31" s="137" t="s">
        <v>1147</v>
      </c>
      <c r="D31" s="131">
        <v>36510</v>
      </c>
      <c r="E31" s="138" t="s">
        <v>29</v>
      </c>
      <c r="F31" s="127" t="s">
        <v>47</v>
      </c>
      <c r="G31" s="127" t="s">
        <v>1148</v>
      </c>
      <c r="H31" s="139" t="s">
        <v>1149</v>
      </c>
      <c r="I31" s="137" t="s">
        <v>86</v>
      </c>
      <c r="J31" s="127" t="s">
        <v>1094</v>
      </c>
      <c r="K31" s="137" t="s">
        <v>1150</v>
      </c>
    </row>
    <row r="32" spans="1:11" s="123" customFormat="1">
      <c r="A32" s="176">
        <v>25</v>
      </c>
      <c r="B32" s="176">
        <v>21</v>
      </c>
      <c r="C32" s="137" t="s">
        <v>1251</v>
      </c>
      <c r="D32" s="131">
        <v>32568</v>
      </c>
      <c r="E32" s="138" t="s">
        <v>9</v>
      </c>
      <c r="F32" s="127" t="s">
        <v>47</v>
      </c>
      <c r="G32" s="127" t="s">
        <v>1186</v>
      </c>
      <c r="H32" s="139" t="s">
        <v>12</v>
      </c>
      <c r="I32" s="137" t="s">
        <v>49</v>
      </c>
      <c r="J32" s="127" t="s">
        <v>612</v>
      </c>
      <c r="K32" s="137" t="s">
        <v>1187</v>
      </c>
    </row>
    <row r="33" spans="1:11" s="123" customFormat="1">
      <c r="A33" s="176">
        <v>26</v>
      </c>
      <c r="B33" s="176">
        <v>22</v>
      </c>
      <c r="C33" s="137" t="s">
        <v>1252</v>
      </c>
      <c r="D33" s="131">
        <v>34241</v>
      </c>
      <c r="E33" s="138" t="s">
        <v>9</v>
      </c>
      <c r="F33" s="127" t="s">
        <v>47</v>
      </c>
      <c r="G33" s="127" t="s">
        <v>1186</v>
      </c>
      <c r="H33" s="139" t="s">
        <v>12</v>
      </c>
      <c r="I33" s="137" t="s">
        <v>49</v>
      </c>
      <c r="J33" s="127" t="s">
        <v>612</v>
      </c>
      <c r="K33" s="137" t="s">
        <v>1192</v>
      </c>
    </row>
    <row r="34" spans="1:11" s="123" customFormat="1">
      <c r="A34" s="176">
        <v>27</v>
      </c>
      <c r="B34" s="176">
        <v>23</v>
      </c>
      <c r="C34" s="137" t="s">
        <v>1242</v>
      </c>
      <c r="D34" s="131">
        <v>37965</v>
      </c>
      <c r="E34" s="138" t="s">
        <v>29</v>
      </c>
      <c r="F34" s="127" t="s">
        <v>47</v>
      </c>
      <c r="G34" s="127" t="s">
        <v>311</v>
      </c>
      <c r="H34" s="139" t="s">
        <v>1243</v>
      </c>
      <c r="I34" s="137" t="s">
        <v>86</v>
      </c>
      <c r="J34" s="127"/>
      <c r="K34" s="137" t="s">
        <v>588</v>
      </c>
    </row>
    <row r="35" spans="1:11" s="123" customFormat="1">
      <c r="A35" s="176">
        <v>28</v>
      </c>
      <c r="B35" s="176">
        <v>24</v>
      </c>
      <c r="C35" s="137" t="s">
        <v>1244</v>
      </c>
      <c r="D35" s="131">
        <v>37965</v>
      </c>
      <c r="E35" s="138" t="s">
        <v>29</v>
      </c>
      <c r="F35" s="127" t="s">
        <v>47</v>
      </c>
      <c r="G35" s="127" t="s">
        <v>311</v>
      </c>
      <c r="H35" s="139" t="s">
        <v>1243</v>
      </c>
      <c r="I35" s="137" t="s">
        <v>86</v>
      </c>
      <c r="J35" s="127"/>
      <c r="K35" s="137" t="s">
        <v>588</v>
      </c>
    </row>
    <row r="36" spans="1:11" s="123" customFormat="1">
      <c r="A36" s="176">
        <v>29</v>
      </c>
      <c r="B36" s="176">
        <v>25</v>
      </c>
      <c r="C36" s="137" t="s">
        <v>1245</v>
      </c>
      <c r="D36" s="131">
        <v>38025</v>
      </c>
      <c r="E36" s="138" t="s">
        <v>29</v>
      </c>
      <c r="F36" s="127" t="s">
        <v>47</v>
      </c>
      <c r="G36" s="127" t="s">
        <v>311</v>
      </c>
      <c r="H36" s="139" t="s">
        <v>189</v>
      </c>
      <c r="I36" s="137" t="s">
        <v>86</v>
      </c>
      <c r="J36" s="127"/>
      <c r="K36" s="137" t="s">
        <v>1246</v>
      </c>
    </row>
    <row r="37" spans="1:11">
      <c r="A37" s="161"/>
      <c r="B37" s="161"/>
      <c r="C37" s="162"/>
      <c r="D37" s="161"/>
      <c r="E37" s="161"/>
      <c r="F37" s="161"/>
      <c r="G37" s="161"/>
      <c r="H37" s="162"/>
      <c r="I37" s="162"/>
      <c r="J37" s="161"/>
      <c r="K37" s="161"/>
    </row>
    <row r="38" spans="1:11" s="123" customFormat="1">
      <c r="A38" s="126">
        <v>30</v>
      </c>
      <c r="B38" s="126">
        <v>1</v>
      </c>
      <c r="C38" s="132" t="s">
        <v>851</v>
      </c>
      <c r="D38" s="128">
        <v>36671</v>
      </c>
      <c r="E38" s="126" t="s">
        <v>27</v>
      </c>
      <c r="F38" s="126" t="s">
        <v>281</v>
      </c>
      <c r="G38" s="126" t="s">
        <v>852</v>
      </c>
      <c r="H38" s="132" t="s">
        <v>12</v>
      </c>
      <c r="I38" s="132" t="s">
        <v>86</v>
      </c>
      <c r="J38" s="126" t="s">
        <v>678</v>
      </c>
      <c r="K38" s="126" t="s">
        <v>853</v>
      </c>
    </row>
    <row r="39" spans="1:11" s="123" customFormat="1">
      <c r="A39" s="126">
        <v>31</v>
      </c>
      <c r="B39" s="126">
        <v>2</v>
      </c>
      <c r="C39" s="132" t="s">
        <v>1039</v>
      </c>
      <c r="D39" s="128">
        <v>36718</v>
      </c>
      <c r="E39" s="126" t="s">
        <v>27</v>
      </c>
      <c r="F39" s="126" t="s">
        <v>281</v>
      </c>
      <c r="G39" s="126" t="s">
        <v>884</v>
      </c>
      <c r="H39" s="133" t="s">
        <v>638</v>
      </c>
      <c r="I39" s="132" t="s">
        <v>86</v>
      </c>
      <c r="J39" s="126" t="s">
        <v>678</v>
      </c>
      <c r="K39" s="126" t="s">
        <v>1040</v>
      </c>
    </row>
    <row r="40" spans="1:11">
      <c r="A40" s="157"/>
      <c r="B40" s="157"/>
      <c r="C40" s="158"/>
      <c r="D40" s="157"/>
      <c r="E40" s="157"/>
      <c r="F40" s="157"/>
      <c r="G40" s="157"/>
      <c r="H40" s="158"/>
      <c r="I40" s="158"/>
      <c r="J40" s="157"/>
      <c r="K40" s="157"/>
    </row>
    <row r="41" spans="1:11">
      <c r="A41" s="163">
        <v>32</v>
      </c>
      <c r="B41" s="163">
        <v>1</v>
      </c>
      <c r="C41" s="164" t="s">
        <v>130</v>
      </c>
      <c r="D41" s="165">
        <v>34519</v>
      </c>
      <c r="E41" s="163" t="s">
        <v>27</v>
      </c>
      <c r="F41" s="163" t="s">
        <v>114</v>
      </c>
      <c r="G41" s="163" t="s">
        <v>637</v>
      </c>
      <c r="H41" s="164" t="s">
        <v>12</v>
      </c>
      <c r="I41" s="166" t="s">
        <v>86</v>
      </c>
      <c r="J41" s="163" t="s">
        <v>1049</v>
      </c>
      <c r="K41" s="163" t="s">
        <v>953</v>
      </c>
    </row>
    <row r="42" spans="1:11">
      <c r="A42" s="163">
        <v>33</v>
      </c>
      <c r="B42" s="163">
        <v>2</v>
      </c>
      <c r="C42" s="164" t="s">
        <v>625</v>
      </c>
      <c r="D42" s="165">
        <v>34702</v>
      </c>
      <c r="E42" s="163" t="s">
        <v>9</v>
      </c>
      <c r="F42" s="163" t="s">
        <v>114</v>
      </c>
      <c r="G42" s="163" t="s">
        <v>626</v>
      </c>
      <c r="H42" s="167" t="s">
        <v>12</v>
      </c>
      <c r="I42" s="166" t="s">
        <v>955</v>
      </c>
      <c r="J42" s="163" t="s">
        <v>628</v>
      </c>
      <c r="K42" s="163" t="s">
        <v>954</v>
      </c>
    </row>
    <row r="43" spans="1:11">
      <c r="A43" s="163">
        <v>34</v>
      </c>
      <c r="B43" s="163">
        <v>3</v>
      </c>
      <c r="C43" s="164" t="s">
        <v>290</v>
      </c>
      <c r="D43" s="165">
        <v>35283</v>
      </c>
      <c r="E43" s="163" t="s">
        <v>9</v>
      </c>
      <c r="F43" s="163" t="s">
        <v>114</v>
      </c>
      <c r="G43" s="163" t="s">
        <v>626</v>
      </c>
      <c r="H43" s="167" t="s">
        <v>12</v>
      </c>
      <c r="I43" s="166" t="s">
        <v>1061</v>
      </c>
      <c r="J43" s="163" t="s">
        <v>628</v>
      </c>
      <c r="K43" s="163" t="s">
        <v>630</v>
      </c>
    </row>
    <row r="44" spans="1:11">
      <c r="A44" s="163">
        <v>35</v>
      </c>
      <c r="B44" s="163">
        <v>4</v>
      </c>
      <c r="C44" s="164" t="s">
        <v>123</v>
      </c>
      <c r="D44" s="165">
        <v>35544</v>
      </c>
      <c r="E44" s="163" t="s">
        <v>9</v>
      </c>
      <c r="F44" s="163" t="s">
        <v>114</v>
      </c>
      <c r="G44" s="163" t="s">
        <v>629</v>
      </c>
      <c r="H44" s="167" t="s">
        <v>12</v>
      </c>
      <c r="I44" s="166" t="s">
        <v>955</v>
      </c>
      <c r="J44" s="163" t="s">
        <v>632</v>
      </c>
      <c r="K44" s="163" t="s">
        <v>956</v>
      </c>
    </row>
    <row r="45" spans="1:11">
      <c r="A45" s="163">
        <v>36</v>
      </c>
      <c r="B45" s="163">
        <v>5</v>
      </c>
      <c r="C45" s="164" t="s">
        <v>642</v>
      </c>
      <c r="D45" s="165">
        <v>35816</v>
      </c>
      <c r="E45" s="163" t="s">
        <v>9</v>
      </c>
      <c r="F45" s="163" t="s">
        <v>114</v>
      </c>
      <c r="G45" s="163" t="s">
        <v>643</v>
      </c>
      <c r="H45" s="167" t="s">
        <v>12</v>
      </c>
      <c r="I45" s="166" t="s">
        <v>1061</v>
      </c>
      <c r="J45" s="163" t="s">
        <v>632</v>
      </c>
      <c r="K45" s="163" t="s">
        <v>627</v>
      </c>
    </row>
    <row r="46" spans="1:11">
      <c r="A46" s="163">
        <v>37</v>
      </c>
      <c r="B46" s="163">
        <v>6</v>
      </c>
      <c r="C46" s="164" t="s">
        <v>633</v>
      </c>
      <c r="D46" s="165">
        <v>34692</v>
      </c>
      <c r="E46" s="163" t="s">
        <v>27</v>
      </c>
      <c r="F46" s="163" t="s">
        <v>114</v>
      </c>
      <c r="G46" s="163" t="s">
        <v>958</v>
      </c>
      <c r="H46" s="167" t="s">
        <v>12</v>
      </c>
      <c r="I46" s="166" t="s">
        <v>1112</v>
      </c>
      <c r="J46" s="163" t="s">
        <v>632</v>
      </c>
      <c r="K46" s="163" t="s">
        <v>957</v>
      </c>
    </row>
    <row r="47" spans="1:11">
      <c r="A47" s="163">
        <v>38</v>
      </c>
      <c r="B47" s="163">
        <v>7</v>
      </c>
      <c r="C47" s="164" t="s">
        <v>397</v>
      </c>
      <c r="D47" s="165">
        <v>37307</v>
      </c>
      <c r="E47" s="163" t="s">
        <v>27</v>
      </c>
      <c r="F47" s="163" t="s">
        <v>114</v>
      </c>
      <c r="G47" s="163" t="s">
        <v>677</v>
      </c>
      <c r="H47" s="167" t="s">
        <v>12</v>
      </c>
      <c r="I47" s="166" t="s">
        <v>955</v>
      </c>
      <c r="J47" s="163" t="s">
        <v>615</v>
      </c>
      <c r="K47" s="163" t="s">
        <v>1062</v>
      </c>
    </row>
    <row r="48" spans="1:11">
      <c r="A48" s="163">
        <v>39</v>
      </c>
      <c r="B48" s="163">
        <v>8</v>
      </c>
      <c r="C48" s="164" t="s">
        <v>1059</v>
      </c>
      <c r="D48" s="165">
        <v>35030</v>
      </c>
      <c r="E48" s="163" t="s">
        <v>27</v>
      </c>
      <c r="F48" s="163" t="s">
        <v>114</v>
      </c>
      <c r="G48" s="163" t="s">
        <v>1060</v>
      </c>
      <c r="H48" s="167" t="s">
        <v>12</v>
      </c>
      <c r="I48" s="166" t="s">
        <v>890</v>
      </c>
      <c r="J48" s="163" t="s">
        <v>615</v>
      </c>
      <c r="K48" s="163" t="s">
        <v>627</v>
      </c>
    </row>
    <row r="49" spans="1:11">
      <c r="A49" s="157"/>
      <c r="B49" s="157"/>
      <c r="C49" s="158"/>
      <c r="D49" s="168"/>
      <c r="E49" s="157"/>
      <c r="F49" s="157"/>
      <c r="G49" s="157"/>
      <c r="H49" s="169"/>
      <c r="I49" s="158"/>
      <c r="J49" s="157"/>
      <c r="K49" s="157"/>
    </row>
    <row r="50" spans="1:11" s="123" customFormat="1">
      <c r="A50" s="126">
        <v>40</v>
      </c>
      <c r="B50" s="126">
        <v>1</v>
      </c>
      <c r="C50" s="132" t="s">
        <v>1013</v>
      </c>
      <c r="D50" s="128" t="s">
        <v>1014</v>
      </c>
      <c r="E50" s="126">
        <v>1</v>
      </c>
      <c r="F50" s="126" t="s">
        <v>1015</v>
      </c>
      <c r="G50" s="126" t="s">
        <v>1015</v>
      </c>
      <c r="H50" s="133" t="s">
        <v>20</v>
      </c>
      <c r="I50" s="132" t="s">
        <v>86</v>
      </c>
      <c r="J50" s="126" t="s">
        <v>1016</v>
      </c>
      <c r="K50" s="126" t="s">
        <v>1017</v>
      </c>
    </row>
    <row r="51" spans="1:11">
      <c r="A51" s="157"/>
      <c r="B51" s="157"/>
      <c r="C51" s="158"/>
      <c r="D51" s="168"/>
      <c r="E51" s="157"/>
      <c r="F51" s="157"/>
      <c r="G51" s="157"/>
      <c r="H51" s="169"/>
      <c r="I51" s="158"/>
      <c r="J51" s="157"/>
      <c r="K51" s="157"/>
    </row>
    <row r="52" spans="1:11">
      <c r="A52" s="126">
        <v>41</v>
      </c>
      <c r="B52" s="126">
        <v>1</v>
      </c>
      <c r="C52" s="132" t="s">
        <v>804</v>
      </c>
      <c r="D52" s="128">
        <v>37689</v>
      </c>
      <c r="E52" s="126" t="s">
        <v>649</v>
      </c>
      <c r="F52" s="126" t="s">
        <v>650</v>
      </c>
      <c r="G52" s="126" t="s">
        <v>651</v>
      </c>
      <c r="H52" s="133" t="s">
        <v>624</v>
      </c>
      <c r="I52" s="132" t="s">
        <v>647</v>
      </c>
      <c r="J52" s="126" t="s">
        <v>653</v>
      </c>
      <c r="K52" s="126" t="s">
        <v>652</v>
      </c>
    </row>
    <row r="53" spans="1:11">
      <c r="A53" s="126">
        <v>42</v>
      </c>
      <c r="B53" s="126">
        <v>2</v>
      </c>
      <c r="C53" s="132" t="s">
        <v>1228</v>
      </c>
      <c r="D53" s="128">
        <v>38897</v>
      </c>
      <c r="E53" s="126">
        <v>1</v>
      </c>
      <c r="F53" s="126" t="s">
        <v>650</v>
      </c>
      <c r="G53" s="126" t="s">
        <v>729</v>
      </c>
      <c r="H53" s="133" t="s">
        <v>20</v>
      </c>
      <c r="I53" s="132" t="s">
        <v>86</v>
      </c>
      <c r="J53" s="126"/>
      <c r="K53" s="126" t="s">
        <v>1229</v>
      </c>
    </row>
    <row r="54" spans="1:11">
      <c r="A54" s="157"/>
      <c r="B54" s="157"/>
      <c r="C54" s="158"/>
      <c r="D54" s="157"/>
      <c r="E54" s="157"/>
      <c r="F54" s="157"/>
      <c r="G54" s="157"/>
      <c r="H54" s="158"/>
      <c r="I54" s="158"/>
      <c r="J54" s="157"/>
      <c r="K54" s="157"/>
    </row>
    <row r="55" spans="1:11" s="123" customFormat="1">
      <c r="A55" s="126">
        <v>43</v>
      </c>
      <c r="B55" s="126">
        <v>1</v>
      </c>
      <c r="C55" s="132" t="s">
        <v>995</v>
      </c>
      <c r="D55" s="128">
        <v>36895</v>
      </c>
      <c r="E55" s="126" t="s">
        <v>27</v>
      </c>
      <c r="F55" s="126" t="s">
        <v>150</v>
      </c>
      <c r="G55" s="126" t="s">
        <v>656</v>
      </c>
      <c r="H55" s="133" t="s">
        <v>638</v>
      </c>
      <c r="I55" s="132" t="s">
        <v>647</v>
      </c>
      <c r="J55" s="126" t="s">
        <v>997</v>
      </c>
      <c r="K55" s="126" t="s">
        <v>658</v>
      </c>
    </row>
    <row r="56" spans="1:11" s="123" customFormat="1">
      <c r="A56" s="126">
        <v>44</v>
      </c>
      <c r="B56" s="126">
        <v>2</v>
      </c>
      <c r="C56" s="132" t="s">
        <v>932</v>
      </c>
      <c r="D56" s="128">
        <v>39391</v>
      </c>
      <c r="E56" s="126" t="s">
        <v>29</v>
      </c>
      <c r="F56" s="126" t="s">
        <v>150</v>
      </c>
      <c r="G56" s="126" t="s">
        <v>656</v>
      </c>
      <c r="H56" s="133" t="s">
        <v>20</v>
      </c>
      <c r="I56" s="132" t="s">
        <v>647</v>
      </c>
      <c r="J56" s="126" t="s">
        <v>997</v>
      </c>
      <c r="K56" s="126" t="s">
        <v>658</v>
      </c>
    </row>
    <row r="57" spans="1:11" s="123" customFormat="1">
      <c r="A57" s="126">
        <v>45</v>
      </c>
      <c r="B57" s="126">
        <v>3</v>
      </c>
      <c r="C57" s="132" t="s">
        <v>996</v>
      </c>
      <c r="D57" s="128">
        <v>39099</v>
      </c>
      <c r="E57" s="126" t="s">
        <v>29</v>
      </c>
      <c r="F57" s="126" t="s">
        <v>150</v>
      </c>
      <c r="G57" s="126" t="s">
        <v>656</v>
      </c>
      <c r="H57" s="133" t="s">
        <v>20</v>
      </c>
      <c r="I57" s="132" t="s">
        <v>647</v>
      </c>
      <c r="J57" s="126" t="s">
        <v>997</v>
      </c>
      <c r="K57" s="126" t="s">
        <v>658</v>
      </c>
    </row>
    <row r="58" spans="1:11" s="123" customFormat="1">
      <c r="A58" s="126">
        <v>46</v>
      </c>
      <c r="B58" s="126">
        <v>4</v>
      </c>
      <c r="C58" s="132" t="s">
        <v>1254</v>
      </c>
      <c r="D58" s="128">
        <v>38216</v>
      </c>
      <c r="E58" s="126" t="s">
        <v>29</v>
      </c>
      <c r="F58" s="126" t="s">
        <v>150</v>
      </c>
      <c r="G58" s="126" t="s">
        <v>656</v>
      </c>
      <c r="H58" s="133" t="s">
        <v>45</v>
      </c>
      <c r="I58" s="132" t="s">
        <v>647</v>
      </c>
      <c r="J58" s="126" t="s">
        <v>997</v>
      </c>
      <c r="K58" s="126" t="s">
        <v>1255</v>
      </c>
    </row>
    <row r="59" spans="1:11">
      <c r="A59" s="157"/>
      <c r="B59" s="157"/>
      <c r="C59" s="158"/>
      <c r="D59" s="157"/>
      <c r="E59" s="157"/>
      <c r="F59" s="157"/>
      <c r="G59" s="157"/>
      <c r="H59" s="158"/>
      <c r="I59" s="158"/>
      <c r="J59" s="157"/>
      <c r="K59" s="157"/>
    </row>
    <row r="60" spans="1:11" s="123" customFormat="1">
      <c r="A60" s="126">
        <v>47</v>
      </c>
      <c r="B60" s="126">
        <v>1</v>
      </c>
      <c r="C60" s="132" t="s">
        <v>664</v>
      </c>
      <c r="D60" s="128">
        <v>34519</v>
      </c>
      <c r="E60" s="126" t="s">
        <v>27</v>
      </c>
      <c r="F60" s="126" t="s">
        <v>980</v>
      </c>
      <c r="G60" s="126" t="s">
        <v>666</v>
      </c>
      <c r="H60" s="133" t="s">
        <v>12</v>
      </c>
      <c r="I60" s="132" t="s">
        <v>667</v>
      </c>
      <c r="J60" s="126" t="s">
        <v>615</v>
      </c>
      <c r="K60" s="126" t="s">
        <v>668</v>
      </c>
    </row>
    <row r="61" spans="1:11" s="123" customFormat="1">
      <c r="A61" s="126">
        <v>48</v>
      </c>
      <c r="B61" s="126">
        <v>2</v>
      </c>
      <c r="C61" s="132" t="s">
        <v>163</v>
      </c>
      <c r="D61" s="128">
        <v>35484</v>
      </c>
      <c r="E61" s="126" t="s">
        <v>27</v>
      </c>
      <c r="F61" s="126" t="s">
        <v>980</v>
      </c>
      <c r="G61" s="126" t="s">
        <v>629</v>
      </c>
      <c r="H61" s="133" t="s">
        <v>98</v>
      </c>
      <c r="I61" s="132" t="s">
        <v>86</v>
      </c>
      <c r="J61" s="126" t="s">
        <v>615</v>
      </c>
      <c r="K61" s="126" t="s">
        <v>668</v>
      </c>
    </row>
    <row r="62" spans="1:11" s="123" customFormat="1">
      <c r="A62" s="126">
        <v>49</v>
      </c>
      <c r="B62" s="126">
        <v>3</v>
      </c>
      <c r="C62" s="132" t="s">
        <v>154</v>
      </c>
      <c r="D62" s="128">
        <v>35781</v>
      </c>
      <c r="E62" s="126" t="s">
        <v>9</v>
      </c>
      <c r="F62" s="126" t="s">
        <v>980</v>
      </c>
      <c r="G62" s="126" t="s">
        <v>669</v>
      </c>
      <c r="H62" s="133" t="s">
        <v>12</v>
      </c>
      <c r="I62" s="132" t="s">
        <v>667</v>
      </c>
      <c r="J62" s="126" t="s">
        <v>612</v>
      </c>
      <c r="K62" s="126" t="s">
        <v>670</v>
      </c>
    </row>
    <row r="63" spans="1:11" s="123" customFormat="1">
      <c r="A63" s="126">
        <v>50</v>
      </c>
      <c r="B63" s="126">
        <v>4</v>
      </c>
      <c r="C63" s="132" t="s">
        <v>671</v>
      </c>
      <c r="D63" s="128">
        <v>36375</v>
      </c>
      <c r="E63" s="126" t="s">
        <v>9</v>
      </c>
      <c r="F63" s="126" t="s">
        <v>980</v>
      </c>
      <c r="G63" s="126" t="s">
        <v>672</v>
      </c>
      <c r="H63" s="133" t="s">
        <v>12</v>
      </c>
      <c r="I63" s="132" t="s">
        <v>667</v>
      </c>
      <c r="J63" s="126" t="s">
        <v>612</v>
      </c>
      <c r="K63" s="126" t="s">
        <v>668</v>
      </c>
    </row>
    <row r="64" spans="1:11" s="123" customFormat="1">
      <c r="A64" s="126">
        <v>51</v>
      </c>
      <c r="B64" s="126">
        <v>5</v>
      </c>
      <c r="C64" s="132" t="s">
        <v>1194</v>
      </c>
      <c r="D64" s="128">
        <v>36810</v>
      </c>
      <c r="E64" s="126" t="s">
        <v>27</v>
      </c>
      <c r="F64" s="126" t="s">
        <v>980</v>
      </c>
      <c r="G64" s="126" t="s">
        <v>666</v>
      </c>
      <c r="H64" s="133" t="s">
        <v>98</v>
      </c>
      <c r="I64" s="132" t="s">
        <v>998</v>
      </c>
      <c r="J64" s="126" t="s">
        <v>616</v>
      </c>
      <c r="K64" s="126" t="s">
        <v>999</v>
      </c>
    </row>
    <row r="65" spans="1:11" s="123" customFormat="1">
      <c r="A65" s="126">
        <v>52</v>
      </c>
      <c r="B65" s="126">
        <v>6</v>
      </c>
      <c r="C65" s="132" t="s">
        <v>160</v>
      </c>
      <c r="D65" s="128">
        <v>36820</v>
      </c>
      <c r="E65" s="126" t="s">
        <v>27</v>
      </c>
      <c r="F65" s="126" t="s">
        <v>980</v>
      </c>
      <c r="G65" s="126" t="s">
        <v>679</v>
      </c>
      <c r="H65" s="133" t="s">
        <v>98</v>
      </c>
      <c r="I65" s="132" t="s">
        <v>890</v>
      </c>
      <c r="J65" s="126" t="s">
        <v>616</v>
      </c>
      <c r="K65" s="126" t="s">
        <v>503</v>
      </c>
    </row>
    <row r="66" spans="1:11" s="123" customFormat="1">
      <c r="A66" s="126">
        <v>53</v>
      </c>
      <c r="B66" s="126">
        <v>7</v>
      </c>
      <c r="C66" s="132" t="s">
        <v>359</v>
      </c>
      <c r="D66" s="128">
        <v>37238</v>
      </c>
      <c r="E66" s="126" t="s">
        <v>27</v>
      </c>
      <c r="F66" s="126" t="s">
        <v>980</v>
      </c>
      <c r="G66" s="126" t="s">
        <v>673</v>
      </c>
      <c r="H66" s="133" t="s">
        <v>45</v>
      </c>
      <c r="I66" s="132" t="s">
        <v>890</v>
      </c>
      <c r="J66" s="126" t="s">
        <v>616</v>
      </c>
      <c r="K66" s="126" t="s">
        <v>1000</v>
      </c>
    </row>
    <row r="67" spans="1:11" s="123" customFormat="1">
      <c r="A67" s="126">
        <v>54</v>
      </c>
      <c r="B67" s="126">
        <v>8</v>
      </c>
      <c r="C67" s="132" t="s">
        <v>1004</v>
      </c>
      <c r="D67" s="128">
        <v>37616</v>
      </c>
      <c r="E67" s="126" t="s">
        <v>27</v>
      </c>
      <c r="F67" s="126" t="s">
        <v>980</v>
      </c>
      <c r="G67" s="126" t="s">
        <v>677</v>
      </c>
      <c r="H67" s="133" t="s">
        <v>45</v>
      </c>
      <c r="I67" s="132" t="s">
        <v>86</v>
      </c>
      <c r="J67" s="126" t="s">
        <v>678</v>
      </c>
      <c r="K67" s="126" t="s">
        <v>505</v>
      </c>
    </row>
    <row r="68" spans="1:11" s="123" customFormat="1">
      <c r="A68" s="126">
        <v>55</v>
      </c>
      <c r="B68" s="126">
        <v>9</v>
      </c>
      <c r="C68" s="132" t="s">
        <v>1001</v>
      </c>
      <c r="D68" s="128">
        <v>37191</v>
      </c>
      <c r="E68" s="126" t="s">
        <v>29</v>
      </c>
      <c r="F68" s="126" t="s">
        <v>980</v>
      </c>
      <c r="G68" s="126" t="s">
        <v>666</v>
      </c>
      <c r="H68" s="133" t="s">
        <v>45</v>
      </c>
      <c r="I68" s="132" t="s">
        <v>86</v>
      </c>
      <c r="J68" s="126" t="s">
        <v>902</v>
      </c>
      <c r="K68" s="126" t="s">
        <v>1002</v>
      </c>
    </row>
    <row r="69" spans="1:11" s="123" customFormat="1">
      <c r="A69" s="126">
        <v>56</v>
      </c>
      <c r="B69" s="126">
        <v>10</v>
      </c>
      <c r="C69" s="132" t="s">
        <v>685</v>
      </c>
      <c r="D69" s="128">
        <v>37976</v>
      </c>
      <c r="E69" s="126" t="s">
        <v>29</v>
      </c>
      <c r="F69" s="126" t="s">
        <v>980</v>
      </c>
      <c r="G69" s="126" t="s">
        <v>673</v>
      </c>
      <c r="H69" s="132" t="s">
        <v>1003</v>
      </c>
      <c r="I69" s="132" t="s">
        <v>687</v>
      </c>
      <c r="J69" s="126" t="s">
        <v>678</v>
      </c>
      <c r="K69" s="126" t="s">
        <v>504</v>
      </c>
    </row>
    <row r="70" spans="1:11" s="123" customFormat="1">
      <c r="A70" s="126">
        <v>57</v>
      </c>
      <c r="B70" s="126">
        <v>11</v>
      </c>
      <c r="C70" s="132" t="s">
        <v>684</v>
      </c>
      <c r="D70" s="128">
        <v>37480</v>
      </c>
      <c r="E70" s="126" t="s">
        <v>29</v>
      </c>
      <c r="F70" s="126" t="s">
        <v>980</v>
      </c>
      <c r="G70" s="126" t="s">
        <v>666</v>
      </c>
      <c r="H70" s="132" t="s">
        <v>624</v>
      </c>
      <c r="I70" s="132" t="s">
        <v>86</v>
      </c>
      <c r="J70" s="126" t="s">
        <v>616</v>
      </c>
      <c r="K70" s="126" t="s">
        <v>501</v>
      </c>
    </row>
    <row r="71" spans="1:11" s="123" customFormat="1">
      <c r="A71" s="126">
        <v>58</v>
      </c>
      <c r="B71" s="126">
        <v>12</v>
      </c>
      <c r="C71" s="132" t="s">
        <v>1138</v>
      </c>
      <c r="D71" s="128">
        <v>38590</v>
      </c>
      <c r="E71" s="126" t="s">
        <v>654</v>
      </c>
      <c r="F71" s="126" t="s">
        <v>980</v>
      </c>
      <c r="G71" s="126" t="s">
        <v>1005</v>
      </c>
      <c r="H71" s="132" t="s">
        <v>889</v>
      </c>
      <c r="I71" s="132" t="s">
        <v>86</v>
      </c>
      <c r="J71" s="126" t="s">
        <v>691</v>
      </c>
      <c r="K71" s="126" t="s">
        <v>696</v>
      </c>
    </row>
    <row r="72" spans="1:11" s="123" customFormat="1">
      <c r="A72" s="126">
        <v>59</v>
      </c>
      <c r="B72" s="126">
        <v>13</v>
      </c>
      <c r="C72" s="132" t="s">
        <v>1139</v>
      </c>
      <c r="D72" s="128">
        <v>38535</v>
      </c>
      <c r="E72" s="126" t="s">
        <v>29</v>
      </c>
      <c r="F72" s="126" t="s">
        <v>980</v>
      </c>
      <c r="G72" s="126" t="s">
        <v>686</v>
      </c>
      <c r="H72" s="132" t="s">
        <v>889</v>
      </c>
      <c r="I72" s="132" t="s">
        <v>86</v>
      </c>
      <c r="J72" s="126" t="s">
        <v>678</v>
      </c>
      <c r="K72" s="126" t="s">
        <v>1006</v>
      </c>
    </row>
    <row r="73" spans="1:11" s="123" customFormat="1">
      <c r="A73" s="126">
        <v>60</v>
      </c>
      <c r="B73" s="126">
        <v>14</v>
      </c>
      <c r="C73" s="132" t="s">
        <v>1140</v>
      </c>
      <c r="D73" s="128">
        <v>38387</v>
      </c>
      <c r="E73" s="126" t="s">
        <v>29</v>
      </c>
      <c r="F73" s="126" t="s">
        <v>980</v>
      </c>
      <c r="G73" s="126" t="s">
        <v>646</v>
      </c>
      <c r="H73" s="132" t="s">
        <v>889</v>
      </c>
      <c r="I73" s="132" t="s">
        <v>86</v>
      </c>
      <c r="J73" s="126" t="s">
        <v>1007</v>
      </c>
      <c r="K73" s="126" t="s">
        <v>1008</v>
      </c>
    </row>
    <row r="74" spans="1:11" s="123" customFormat="1">
      <c r="A74" s="126">
        <v>61</v>
      </c>
      <c r="B74" s="126">
        <v>15</v>
      </c>
      <c r="C74" s="132" t="s">
        <v>1141</v>
      </c>
      <c r="D74" s="128">
        <v>38625</v>
      </c>
      <c r="E74" s="126" t="s">
        <v>29</v>
      </c>
      <c r="F74" s="126" t="s">
        <v>980</v>
      </c>
      <c r="G74" s="126" t="s">
        <v>1010</v>
      </c>
      <c r="H74" s="132" t="s">
        <v>688</v>
      </c>
      <c r="I74" s="132" t="s">
        <v>86</v>
      </c>
      <c r="J74" s="126" t="s">
        <v>691</v>
      </c>
      <c r="K74" s="126" t="s">
        <v>1009</v>
      </c>
    </row>
    <row r="75" spans="1:11" s="123" customFormat="1">
      <c r="A75" s="126">
        <v>62</v>
      </c>
      <c r="B75" s="126">
        <v>16</v>
      </c>
      <c r="C75" s="132" t="s">
        <v>1011</v>
      </c>
      <c r="D75" s="128">
        <v>38421</v>
      </c>
      <c r="E75" s="126" t="s">
        <v>29</v>
      </c>
      <c r="F75" s="126" t="s">
        <v>980</v>
      </c>
      <c r="G75" s="126" t="s">
        <v>679</v>
      </c>
      <c r="H75" s="132" t="s">
        <v>688</v>
      </c>
      <c r="I75" s="132" t="s">
        <v>86</v>
      </c>
      <c r="J75" s="126" t="s">
        <v>616</v>
      </c>
      <c r="K75" s="126" t="s">
        <v>1012</v>
      </c>
    </row>
    <row r="76" spans="1:11" s="123" customFormat="1">
      <c r="A76" s="126">
        <v>63</v>
      </c>
      <c r="B76" s="126">
        <v>17</v>
      </c>
      <c r="C76" s="132" t="s">
        <v>1121</v>
      </c>
      <c r="D76" s="128">
        <v>39419</v>
      </c>
      <c r="E76" s="126">
        <v>2</v>
      </c>
      <c r="F76" s="126" t="s">
        <v>980</v>
      </c>
      <c r="G76" s="126" t="s">
        <v>673</v>
      </c>
      <c r="H76" s="132" t="s">
        <v>688</v>
      </c>
      <c r="I76" s="132" t="s">
        <v>86</v>
      </c>
      <c r="J76" s="126" t="s">
        <v>678</v>
      </c>
      <c r="K76" s="126" t="s">
        <v>1122</v>
      </c>
    </row>
    <row r="77" spans="1:11" s="123" customFormat="1">
      <c r="A77" s="126">
        <v>64</v>
      </c>
      <c r="B77" s="126">
        <v>18</v>
      </c>
      <c r="C77" s="132" t="s">
        <v>1123</v>
      </c>
      <c r="D77" s="128">
        <v>37855</v>
      </c>
      <c r="E77" s="126" t="s">
        <v>29</v>
      </c>
      <c r="F77" s="126" t="s">
        <v>980</v>
      </c>
      <c r="G77" s="126" t="s">
        <v>914</v>
      </c>
      <c r="H77" s="132" t="s">
        <v>688</v>
      </c>
      <c r="I77" s="132" t="s">
        <v>86</v>
      </c>
      <c r="J77" s="126" t="s">
        <v>678</v>
      </c>
      <c r="K77" s="126" t="s">
        <v>504</v>
      </c>
    </row>
    <row r="78" spans="1:11">
      <c r="A78" s="126">
        <v>65</v>
      </c>
      <c r="B78" s="126">
        <v>19</v>
      </c>
      <c r="C78" s="132" t="s">
        <v>933</v>
      </c>
      <c r="D78" s="128" t="s">
        <v>913</v>
      </c>
      <c r="E78" s="126" t="s">
        <v>9</v>
      </c>
      <c r="F78" s="126" t="s">
        <v>980</v>
      </c>
      <c r="G78" s="126" t="s">
        <v>914</v>
      </c>
      <c r="H78" s="133" t="s">
        <v>638</v>
      </c>
      <c r="I78" s="132" t="s">
        <v>1120</v>
      </c>
      <c r="J78" s="126" t="s">
        <v>902</v>
      </c>
      <c r="K78" s="126" t="s">
        <v>915</v>
      </c>
    </row>
    <row r="79" spans="1:11">
      <c r="A79" s="126">
        <v>66</v>
      </c>
      <c r="B79" s="126">
        <v>20</v>
      </c>
      <c r="C79" s="132" t="s">
        <v>1113</v>
      </c>
      <c r="D79" s="128">
        <v>35243</v>
      </c>
      <c r="E79" s="126" t="s">
        <v>27</v>
      </c>
      <c r="F79" s="126" t="s">
        <v>980</v>
      </c>
      <c r="G79" s="126" t="s">
        <v>1114</v>
      </c>
      <c r="H79" s="133" t="s">
        <v>12</v>
      </c>
      <c r="I79" s="132" t="s">
        <v>1115</v>
      </c>
      <c r="J79" s="126" t="s">
        <v>678</v>
      </c>
      <c r="K79" s="126" t="s">
        <v>1116</v>
      </c>
    </row>
    <row r="80" spans="1:11">
      <c r="A80" s="126">
        <v>67</v>
      </c>
      <c r="B80" s="126">
        <v>21</v>
      </c>
      <c r="C80" s="132" t="s">
        <v>1117</v>
      </c>
      <c r="D80" s="128">
        <v>37517</v>
      </c>
      <c r="E80" s="126" t="s">
        <v>27</v>
      </c>
      <c r="F80" s="126" t="s">
        <v>980</v>
      </c>
      <c r="G80" s="126" t="s">
        <v>1118</v>
      </c>
      <c r="H80" s="133" t="s">
        <v>12</v>
      </c>
      <c r="I80" s="132" t="s">
        <v>1120</v>
      </c>
      <c r="J80" s="126" t="s">
        <v>678</v>
      </c>
      <c r="K80" s="126" t="s">
        <v>1119</v>
      </c>
    </row>
    <row r="81" spans="1:11">
      <c r="A81" s="126">
        <v>68</v>
      </c>
      <c r="B81" s="126">
        <v>22</v>
      </c>
      <c r="C81" s="132" t="s">
        <v>1133</v>
      </c>
      <c r="D81" s="128">
        <v>38432</v>
      </c>
      <c r="E81" s="126" t="s">
        <v>29</v>
      </c>
      <c r="F81" s="126" t="s">
        <v>980</v>
      </c>
      <c r="G81" s="126" t="s">
        <v>1010</v>
      </c>
      <c r="H81" s="133" t="s">
        <v>688</v>
      </c>
      <c r="I81" s="132" t="s">
        <v>86</v>
      </c>
      <c r="J81" s="126" t="s">
        <v>617</v>
      </c>
      <c r="K81" s="126" t="s">
        <v>1134</v>
      </c>
    </row>
    <row r="82" spans="1:11">
      <c r="A82" s="126">
        <v>69</v>
      </c>
      <c r="B82" s="126">
        <v>23</v>
      </c>
      <c r="C82" s="132" t="s">
        <v>1135</v>
      </c>
      <c r="D82" s="128">
        <v>38034</v>
      </c>
      <c r="E82" s="126" t="s">
        <v>29</v>
      </c>
      <c r="F82" s="126" t="s">
        <v>980</v>
      </c>
      <c r="G82" s="126" t="s">
        <v>1136</v>
      </c>
      <c r="H82" s="133" t="s">
        <v>688</v>
      </c>
      <c r="I82" s="132" t="s">
        <v>86</v>
      </c>
      <c r="J82" s="126" t="s">
        <v>678</v>
      </c>
      <c r="K82" s="126" t="s">
        <v>1137</v>
      </c>
    </row>
    <row r="83" spans="1:11">
      <c r="A83" s="157"/>
      <c r="B83" s="157"/>
      <c r="C83" s="158"/>
      <c r="D83" s="157"/>
      <c r="E83" s="157"/>
      <c r="F83" s="157"/>
      <c r="G83" s="157"/>
      <c r="H83" s="158"/>
      <c r="I83" s="158"/>
      <c r="J83" s="157"/>
      <c r="K83" s="157"/>
    </row>
    <row r="84" spans="1:11" s="123" customFormat="1">
      <c r="A84" s="126">
        <v>70</v>
      </c>
      <c r="B84" s="126">
        <v>1</v>
      </c>
      <c r="C84" s="132" t="s">
        <v>1205</v>
      </c>
      <c r="D84" s="128">
        <v>33526</v>
      </c>
      <c r="E84" s="126" t="s">
        <v>27</v>
      </c>
      <c r="F84" s="126" t="s">
        <v>178</v>
      </c>
      <c r="G84" s="126" t="s">
        <v>899</v>
      </c>
      <c r="H84" s="132" t="s">
        <v>17</v>
      </c>
      <c r="I84" s="132" t="s">
        <v>86</v>
      </c>
      <c r="J84" s="126" t="s">
        <v>1019</v>
      </c>
      <c r="K84" s="126" t="s">
        <v>896</v>
      </c>
    </row>
    <row r="85" spans="1:11" s="123" customFormat="1">
      <c r="A85" s="126">
        <v>71</v>
      </c>
      <c r="B85" s="126">
        <v>2</v>
      </c>
      <c r="C85" s="132" t="s">
        <v>912</v>
      </c>
      <c r="D85" s="128">
        <v>37120</v>
      </c>
      <c r="E85" s="126" t="s">
        <v>27</v>
      </c>
      <c r="F85" s="126" t="s">
        <v>178</v>
      </c>
      <c r="G85" s="126" t="s">
        <v>901</v>
      </c>
      <c r="H85" s="132" t="s">
        <v>45</v>
      </c>
      <c r="I85" s="132" t="s">
        <v>86</v>
      </c>
      <c r="J85" s="126" t="s">
        <v>1209</v>
      </c>
      <c r="K85" s="126" t="s">
        <v>900</v>
      </c>
    </row>
    <row r="86" spans="1:11" s="123" customFormat="1">
      <c r="A86" s="126">
        <v>72</v>
      </c>
      <c r="B86" s="126">
        <v>3</v>
      </c>
      <c r="C86" s="132" t="s">
        <v>903</v>
      </c>
      <c r="D86" s="128">
        <v>36196</v>
      </c>
      <c r="E86" s="126" t="s">
        <v>29</v>
      </c>
      <c r="F86" s="126" t="s">
        <v>178</v>
      </c>
      <c r="G86" s="126" t="s">
        <v>904</v>
      </c>
      <c r="H86" s="132" t="s">
        <v>45</v>
      </c>
      <c r="I86" s="132" t="s">
        <v>86</v>
      </c>
      <c r="J86" s="126" t="s">
        <v>905</v>
      </c>
      <c r="K86" s="126" t="s">
        <v>488</v>
      </c>
    </row>
    <row r="87" spans="1:11" s="123" customFormat="1">
      <c r="A87" s="126">
        <v>73</v>
      </c>
      <c r="B87" s="126">
        <v>4</v>
      </c>
      <c r="C87" s="132" t="s">
        <v>1206</v>
      </c>
      <c r="D87" s="128">
        <v>36132</v>
      </c>
      <c r="E87" s="126" t="s">
        <v>27</v>
      </c>
      <c r="F87" s="126" t="s">
        <v>178</v>
      </c>
      <c r="G87" s="126" t="s">
        <v>1020</v>
      </c>
      <c r="H87" s="132" t="s">
        <v>624</v>
      </c>
      <c r="I87" s="132" t="s">
        <v>86</v>
      </c>
      <c r="J87" s="126" t="s">
        <v>1209</v>
      </c>
      <c r="K87" s="126" t="s">
        <v>1021</v>
      </c>
    </row>
    <row r="88" spans="1:11" s="123" customFormat="1">
      <c r="A88" s="126">
        <v>74</v>
      </c>
      <c r="B88" s="126">
        <v>5</v>
      </c>
      <c r="C88" s="132" t="s">
        <v>1207</v>
      </c>
      <c r="D88" s="128">
        <v>36604</v>
      </c>
      <c r="E88" s="126" t="s">
        <v>27</v>
      </c>
      <c r="F88" s="126" t="s">
        <v>178</v>
      </c>
      <c r="G88" s="126" t="s">
        <v>1022</v>
      </c>
      <c r="H88" s="132" t="s">
        <v>624</v>
      </c>
      <c r="I88" s="132" t="s">
        <v>86</v>
      </c>
      <c r="J88" s="126" t="s">
        <v>1209</v>
      </c>
      <c r="K88" s="126" t="s">
        <v>908</v>
      </c>
    </row>
    <row r="89" spans="1:11" s="123" customFormat="1">
      <c r="A89" s="126">
        <v>75</v>
      </c>
      <c r="B89" s="126">
        <v>6</v>
      </c>
      <c r="C89" s="132" t="s">
        <v>1208</v>
      </c>
      <c r="D89" s="128">
        <v>31096</v>
      </c>
      <c r="E89" s="126" t="s">
        <v>9</v>
      </c>
      <c r="F89" s="126" t="s">
        <v>178</v>
      </c>
      <c r="G89" s="126" t="s">
        <v>1211</v>
      </c>
      <c r="H89" s="132" t="s">
        <v>17</v>
      </c>
      <c r="I89" s="132" t="s">
        <v>86</v>
      </c>
      <c r="J89" s="126" t="s">
        <v>1209</v>
      </c>
      <c r="K89" s="126" t="s">
        <v>908</v>
      </c>
    </row>
    <row r="90" spans="1:11" s="123" customFormat="1">
      <c r="A90" s="126">
        <v>76</v>
      </c>
      <c r="B90" s="126">
        <v>7</v>
      </c>
      <c r="C90" s="132" t="s">
        <v>1210</v>
      </c>
      <c r="D90" s="128">
        <v>36202</v>
      </c>
      <c r="E90" s="126" t="s">
        <v>29</v>
      </c>
      <c r="F90" s="126" t="s">
        <v>178</v>
      </c>
      <c r="G90" s="126" t="s">
        <v>1212</v>
      </c>
      <c r="H90" s="132" t="s">
        <v>1003</v>
      </c>
      <c r="I90" s="132" t="s">
        <v>86</v>
      </c>
      <c r="J90" s="126" t="s">
        <v>905</v>
      </c>
      <c r="K90" s="126" t="s">
        <v>488</v>
      </c>
    </row>
    <row r="91" spans="1:11" s="123" customFormat="1">
      <c r="A91" s="126">
        <v>77</v>
      </c>
      <c r="B91" s="126">
        <v>8</v>
      </c>
      <c r="C91" s="132" t="s">
        <v>1213</v>
      </c>
      <c r="D91" s="128">
        <v>37966</v>
      </c>
      <c r="E91" s="126" t="s">
        <v>29</v>
      </c>
      <c r="F91" s="126" t="s">
        <v>178</v>
      </c>
      <c r="G91" s="126" t="s">
        <v>1214</v>
      </c>
      <c r="H91" s="132" t="s">
        <v>20</v>
      </c>
      <c r="I91" s="132" t="s">
        <v>86</v>
      </c>
      <c r="J91" s="126" t="s">
        <v>1209</v>
      </c>
      <c r="K91" s="126" t="s">
        <v>900</v>
      </c>
    </row>
    <row r="92" spans="1:11" s="123" customFormat="1">
      <c r="A92" s="126">
        <v>78</v>
      </c>
      <c r="B92" s="126">
        <v>9</v>
      </c>
      <c r="C92" s="132" t="s">
        <v>1215</v>
      </c>
      <c r="D92" s="128">
        <v>33401</v>
      </c>
      <c r="E92" s="126" t="s">
        <v>27</v>
      </c>
      <c r="F92" s="126" t="s">
        <v>178</v>
      </c>
      <c r="G92" s="126" t="s">
        <v>1216</v>
      </c>
      <c r="H92" s="132" t="s">
        <v>98</v>
      </c>
      <c r="I92" s="132" t="s">
        <v>86</v>
      </c>
      <c r="J92" s="126" t="s">
        <v>1209</v>
      </c>
      <c r="K92" s="126" t="s">
        <v>908</v>
      </c>
    </row>
    <row r="93" spans="1:11" s="123" customFormat="1">
      <c r="A93" s="126">
        <v>79</v>
      </c>
      <c r="B93" s="126">
        <v>10</v>
      </c>
      <c r="C93" s="132" t="s">
        <v>1217</v>
      </c>
      <c r="D93" s="128">
        <v>38003</v>
      </c>
      <c r="E93" s="126">
        <v>1</v>
      </c>
      <c r="F93" s="126" t="s">
        <v>178</v>
      </c>
      <c r="G93" s="126" t="s">
        <v>1218</v>
      </c>
      <c r="H93" s="132" t="s">
        <v>1219</v>
      </c>
      <c r="I93" s="132" t="s">
        <v>86</v>
      </c>
      <c r="J93" s="126" t="s">
        <v>1209</v>
      </c>
      <c r="K93" s="126" t="s">
        <v>908</v>
      </c>
    </row>
    <row r="94" spans="1:11">
      <c r="A94" s="157"/>
      <c r="B94" s="157"/>
      <c r="C94" s="158"/>
      <c r="D94" s="168"/>
      <c r="E94" s="157"/>
      <c r="F94" s="157"/>
      <c r="G94" s="157"/>
      <c r="H94" s="158"/>
      <c r="I94" s="158"/>
      <c r="J94" s="157"/>
      <c r="K94" s="157"/>
    </row>
    <row r="95" spans="1:11">
      <c r="A95" s="126">
        <v>80</v>
      </c>
      <c r="B95" s="126">
        <v>1</v>
      </c>
      <c r="C95" s="132" t="s">
        <v>1260</v>
      </c>
      <c r="D95" s="128">
        <v>35652</v>
      </c>
      <c r="E95" s="126" t="s">
        <v>27</v>
      </c>
      <c r="F95" s="126" t="s">
        <v>1048</v>
      </c>
      <c r="G95" s="126" t="s">
        <v>981</v>
      </c>
      <c r="H95" s="132" t="s">
        <v>12</v>
      </c>
      <c r="I95" s="132" t="s">
        <v>86</v>
      </c>
      <c r="J95" s="126" t="s">
        <v>902</v>
      </c>
      <c r="K95" s="126" t="s">
        <v>497</v>
      </c>
    </row>
    <row r="96" spans="1:11">
      <c r="A96" s="126">
        <v>81</v>
      </c>
      <c r="B96" s="126">
        <v>2</v>
      </c>
      <c r="C96" s="132" t="s">
        <v>1261</v>
      </c>
      <c r="D96" s="128">
        <v>37100</v>
      </c>
      <c r="E96" s="126" t="s">
        <v>29</v>
      </c>
      <c r="F96" s="126" t="s">
        <v>1048</v>
      </c>
      <c r="G96" s="126" t="s">
        <v>983</v>
      </c>
      <c r="H96" s="132" t="s">
        <v>45</v>
      </c>
      <c r="I96" s="132" t="s">
        <v>86</v>
      </c>
      <c r="J96" s="126" t="s">
        <v>1050</v>
      </c>
      <c r="K96" s="126" t="s">
        <v>982</v>
      </c>
    </row>
    <row r="97" spans="1:11">
      <c r="A97" s="126">
        <v>82</v>
      </c>
      <c r="B97" s="126">
        <v>3</v>
      </c>
      <c r="C97" s="132" t="s">
        <v>1262</v>
      </c>
      <c r="D97" s="128">
        <v>37763</v>
      </c>
      <c r="E97" s="126">
        <v>2</v>
      </c>
      <c r="F97" s="126" t="s">
        <v>1048</v>
      </c>
      <c r="G97" s="126" t="s">
        <v>1263</v>
      </c>
      <c r="H97" s="132" t="s">
        <v>45</v>
      </c>
      <c r="I97" s="132" t="s">
        <v>86</v>
      </c>
      <c r="J97" s="126" t="s">
        <v>1264</v>
      </c>
      <c r="K97" s="126" t="s">
        <v>1265</v>
      </c>
    </row>
    <row r="98" spans="1:11">
      <c r="A98" s="126">
        <v>83</v>
      </c>
      <c r="B98" s="126">
        <v>4</v>
      </c>
      <c r="C98" s="132" t="s">
        <v>1266</v>
      </c>
      <c r="D98" s="128">
        <v>38183</v>
      </c>
      <c r="E98" s="126">
        <v>2</v>
      </c>
      <c r="F98" s="126" t="s">
        <v>1048</v>
      </c>
      <c r="G98" s="126" t="s">
        <v>983</v>
      </c>
      <c r="H98" s="132" t="s">
        <v>20</v>
      </c>
      <c r="I98" s="132" t="s">
        <v>86</v>
      </c>
      <c r="J98" s="126" t="s">
        <v>1267</v>
      </c>
      <c r="K98" s="126" t="s">
        <v>1268</v>
      </c>
    </row>
    <row r="99" spans="1:11">
      <c r="A99" s="157"/>
      <c r="B99" s="157"/>
      <c r="C99" s="158"/>
      <c r="D99" s="157"/>
      <c r="E99" s="157"/>
      <c r="F99" s="157"/>
      <c r="G99" s="157"/>
      <c r="H99" s="158"/>
      <c r="I99" s="158"/>
      <c r="J99" s="157"/>
      <c r="K99" s="157"/>
    </row>
    <row r="100" spans="1:11">
      <c r="A100" s="126">
        <v>84</v>
      </c>
      <c r="B100" s="126">
        <v>1</v>
      </c>
      <c r="C100" s="132" t="s">
        <v>963</v>
      </c>
      <c r="D100" s="128">
        <v>30159</v>
      </c>
      <c r="E100" s="126" t="s">
        <v>9</v>
      </c>
      <c r="F100" s="126" t="s">
        <v>697</v>
      </c>
      <c r="G100" s="126" t="s">
        <v>966</v>
      </c>
      <c r="H100" s="132" t="s">
        <v>12</v>
      </c>
      <c r="I100" s="132" t="s">
        <v>86</v>
      </c>
      <c r="J100" s="126" t="s">
        <v>934</v>
      </c>
      <c r="K100" s="126" t="s">
        <v>436</v>
      </c>
    </row>
    <row r="101" spans="1:11">
      <c r="A101" s="126">
        <v>85</v>
      </c>
      <c r="B101" s="126">
        <v>2</v>
      </c>
      <c r="C101" s="132" t="s">
        <v>318</v>
      </c>
      <c r="D101" s="128">
        <v>36035</v>
      </c>
      <c r="E101" s="126" t="s">
        <v>27</v>
      </c>
      <c r="F101" s="126" t="s">
        <v>697</v>
      </c>
      <c r="G101" s="126" t="s">
        <v>965</v>
      </c>
      <c r="H101" s="133" t="s">
        <v>12</v>
      </c>
      <c r="I101" s="132" t="s">
        <v>86</v>
      </c>
      <c r="J101" s="126" t="s">
        <v>971</v>
      </c>
      <c r="K101" s="126" t="s">
        <v>441</v>
      </c>
    </row>
    <row r="102" spans="1:11">
      <c r="A102" s="126">
        <v>86</v>
      </c>
      <c r="B102" s="126">
        <v>3</v>
      </c>
      <c r="C102" s="132" t="s">
        <v>967</v>
      </c>
      <c r="D102" s="128">
        <v>37310</v>
      </c>
      <c r="E102" s="126" t="s">
        <v>29</v>
      </c>
      <c r="F102" s="126" t="s">
        <v>697</v>
      </c>
      <c r="G102" s="126" t="s">
        <v>964</v>
      </c>
      <c r="H102" s="133" t="s">
        <v>45</v>
      </c>
      <c r="I102" s="132" t="s">
        <v>86</v>
      </c>
      <c r="J102" s="126" t="s">
        <v>971</v>
      </c>
      <c r="K102" s="126" t="s">
        <v>444</v>
      </c>
    </row>
    <row r="103" spans="1:11">
      <c r="A103" s="126">
        <v>87</v>
      </c>
      <c r="B103" s="126">
        <v>4</v>
      </c>
      <c r="C103" s="132" t="s">
        <v>968</v>
      </c>
      <c r="D103" s="128">
        <v>37602</v>
      </c>
      <c r="E103" s="126" t="s">
        <v>29</v>
      </c>
      <c r="F103" s="126" t="s">
        <v>697</v>
      </c>
      <c r="G103" s="126" t="s">
        <v>969</v>
      </c>
      <c r="H103" s="133" t="s">
        <v>45</v>
      </c>
      <c r="I103" s="132" t="s">
        <v>86</v>
      </c>
      <c r="J103" s="126" t="s">
        <v>971</v>
      </c>
      <c r="K103" s="126" t="s">
        <v>444</v>
      </c>
    </row>
    <row r="104" spans="1:11">
      <c r="A104" s="126">
        <v>88</v>
      </c>
      <c r="B104" s="126">
        <v>5</v>
      </c>
      <c r="C104" s="132" t="s">
        <v>970</v>
      </c>
      <c r="D104" s="128">
        <v>38343</v>
      </c>
      <c r="E104" s="126">
        <v>1</v>
      </c>
      <c r="F104" s="126" t="s">
        <v>697</v>
      </c>
      <c r="G104" s="126" t="s">
        <v>1096</v>
      </c>
      <c r="H104" s="133" t="s">
        <v>45</v>
      </c>
      <c r="I104" s="132" t="s">
        <v>86</v>
      </c>
      <c r="J104" s="126" t="s">
        <v>971</v>
      </c>
      <c r="K104" s="126" t="s">
        <v>444</v>
      </c>
    </row>
    <row r="105" spans="1:11">
      <c r="A105" s="126">
        <v>89</v>
      </c>
      <c r="B105" s="126">
        <v>6</v>
      </c>
      <c r="C105" s="132" t="s">
        <v>1018</v>
      </c>
      <c r="D105" s="128">
        <v>37659</v>
      </c>
      <c r="E105" s="126" t="s">
        <v>29</v>
      </c>
      <c r="F105" s="126" t="s">
        <v>697</v>
      </c>
      <c r="G105" s="126" t="s">
        <v>698</v>
      </c>
      <c r="H105" s="133" t="s">
        <v>45</v>
      </c>
      <c r="I105" s="132" t="s">
        <v>86</v>
      </c>
      <c r="J105" s="126" t="s">
        <v>934</v>
      </c>
      <c r="K105" s="126" t="s">
        <v>444</v>
      </c>
    </row>
    <row r="106" spans="1:11">
      <c r="A106" s="126">
        <v>90</v>
      </c>
      <c r="B106" s="126">
        <v>7</v>
      </c>
      <c r="C106" s="132" t="s">
        <v>972</v>
      </c>
      <c r="D106" s="128">
        <v>37993</v>
      </c>
      <c r="E106" s="126" t="s">
        <v>654</v>
      </c>
      <c r="F106" s="126" t="s">
        <v>697</v>
      </c>
      <c r="G106" s="126" t="s">
        <v>701</v>
      </c>
      <c r="H106" s="133" t="s">
        <v>45</v>
      </c>
      <c r="I106" s="132" t="s">
        <v>86</v>
      </c>
      <c r="J106" s="126" t="s">
        <v>934</v>
      </c>
      <c r="K106" s="126" t="s">
        <v>441</v>
      </c>
    </row>
    <row r="107" spans="1:11">
      <c r="A107" s="157"/>
      <c r="B107" s="157"/>
      <c r="C107" s="158"/>
      <c r="D107" s="168"/>
      <c r="E107" s="157"/>
      <c r="F107" s="157"/>
      <c r="G107" s="157"/>
      <c r="H107" s="169"/>
      <c r="I107" s="158"/>
      <c r="J107" s="157"/>
      <c r="K107" s="157"/>
    </row>
    <row r="108" spans="1:11">
      <c r="A108" s="126">
        <v>91</v>
      </c>
      <c r="B108" s="126">
        <v>1</v>
      </c>
      <c r="C108" s="132" t="s">
        <v>713</v>
      </c>
      <c r="D108" s="128">
        <v>34793</v>
      </c>
      <c r="E108" s="126" t="s">
        <v>9</v>
      </c>
      <c r="F108" s="126" t="s">
        <v>10</v>
      </c>
      <c r="G108" s="126" t="s">
        <v>11</v>
      </c>
      <c r="H108" s="132" t="s">
        <v>17</v>
      </c>
      <c r="I108" s="132" t="s">
        <v>890</v>
      </c>
      <c r="J108" s="126" t="s">
        <v>715</v>
      </c>
      <c r="K108" s="126" t="s">
        <v>984</v>
      </c>
    </row>
    <row r="109" spans="1:11">
      <c r="A109" s="126">
        <v>92</v>
      </c>
      <c r="B109" s="126">
        <v>2</v>
      </c>
      <c r="C109" s="132" t="s">
        <v>18</v>
      </c>
      <c r="D109" s="128">
        <v>37965</v>
      </c>
      <c r="E109" s="126" t="s">
        <v>27</v>
      </c>
      <c r="F109" s="126" t="s">
        <v>10</v>
      </c>
      <c r="G109" s="126" t="s">
        <v>11</v>
      </c>
      <c r="H109" s="132" t="s">
        <v>718</v>
      </c>
      <c r="I109" s="132" t="s">
        <v>86</v>
      </c>
      <c r="J109" s="126" t="s">
        <v>715</v>
      </c>
      <c r="K109" s="126" t="s">
        <v>985</v>
      </c>
    </row>
    <row r="110" spans="1:11">
      <c r="A110" s="126">
        <v>93</v>
      </c>
      <c r="B110" s="126">
        <v>3</v>
      </c>
      <c r="C110" s="132" t="s">
        <v>1253</v>
      </c>
      <c r="D110" s="128">
        <v>38159</v>
      </c>
      <c r="E110" s="126" t="s">
        <v>9</v>
      </c>
      <c r="F110" s="126" t="s">
        <v>10</v>
      </c>
      <c r="G110" s="126" t="s">
        <v>11</v>
      </c>
      <c r="H110" s="132" t="s">
        <v>17</v>
      </c>
      <c r="I110" s="132" t="s">
        <v>86</v>
      </c>
      <c r="J110" s="126" t="s">
        <v>715</v>
      </c>
      <c r="K110" s="126" t="s">
        <v>985</v>
      </c>
    </row>
    <row r="111" spans="1:11">
      <c r="A111" s="126">
        <v>94</v>
      </c>
      <c r="B111" s="126">
        <v>4</v>
      </c>
      <c r="C111" s="132" t="s">
        <v>719</v>
      </c>
      <c r="D111" s="128">
        <v>38692</v>
      </c>
      <c r="E111" s="126" t="s">
        <v>29</v>
      </c>
      <c r="F111" s="126" t="s">
        <v>10</v>
      </c>
      <c r="G111" s="126" t="s">
        <v>11</v>
      </c>
      <c r="H111" s="133" t="s">
        <v>1057</v>
      </c>
      <c r="I111" s="132" t="s">
        <v>86</v>
      </c>
      <c r="J111" s="126" t="s">
        <v>721</v>
      </c>
      <c r="K111" s="126" t="s">
        <v>720</v>
      </c>
    </row>
    <row r="112" spans="1:11">
      <c r="A112" s="126">
        <v>95</v>
      </c>
      <c r="B112" s="126">
        <v>5</v>
      </c>
      <c r="C112" s="132" t="s">
        <v>722</v>
      </c>
      <c r="D112" s="128">
        <v>39470</v>
      </c>
      <c r="E112" s="126" t="s">
        <v>29</v>
      </c>
      <c r="F112" s="126" t="s">
        <v>10</v>
      </c>
      <c r="G112" s="126" t="s">
        <v>11</v>
      </c>
      <c r="H112" s="132" t="s">
        <v>45</v>
      </c>
      <c r="I112" s="132" t="s">
        <v>86</v>
      </c>
      <c r="J112" s="126" t="s">
        <v>715</v>
      </c>
      <c r="K112" s="126" t="s">
        <v>986</v>
      </c>
    </row>
    <row r="113" spans="1:11">
      <c r="A113" s="157"/>
      <c r="B113" s="157"/>
      <c r="C113" s="158"/>
      <c r="D113" s="157"/>
      <c r="E113" s="157"/>
      <c r="F113" s="157"/>
      <c r="G113" s="157"/>
      <c r="H113" s="158"/>
      <c r="I113" s="158"/>
      <c r="J113" s="157"/>
      <c r="K113" s="157"/>
    </row>
    <row r="114" spans="1:11">
      <c r="A114" s="126">
        <v>96</v>
      </c>
      <c r="B114" s="126">
        <v>1</v>
      </c>
      <c r="C114" s="132" t="s">
        <v>723</v>
      </c>
      <c r="D114" s="128">
        <v>37818</v>
      </c>
      <c r="E114" s="126" t="s">
        <v>27</v>
      </c>
      <c r="F114" s="126" t="s">
        <v>302</v>
      </c>
      <c r="G114" s="126" t="s">
        <v>305</v>
      </c>
      <c r="H114" s="132" t="s">
        <v>45</v>
      </c>
      <c r="I114" s="132" t="s">
        <v>86</v>
      </c>
      <c r="J114" s="126" t="s">
        <v>657</v>
      </c>
      <c r="K114" s="126" t="s">
        <v>511</v>
      </c>
    </row>
    <row r="115" spans="1:11" s="123" customFormat="1">
      <c r="A115" s="126">
        <v>97</v>
      </c>
      <c r="B115" s="126">
        <v>2</v>
      </c>
      <c r="C115" s="132" t="s">
        <v>724</v>
      </c>
      <c r="D115" s="128">
        <v>37796</v>
      </c>
      <c r="E115" s="126" t="s">
        <v>27</v>
      </c>
      <c r="F115" s="126" t="s">
        <v>302</v>
      </c>
      <c r="G115" s="126" t="s">
        <v>305</v>
      </c>
      <c r="H115" s="132" t="s">
        <v>45</v>
      </c>
      <c r="I115" s="132" t="s">
        <v>86</v>
      </c>
      <c r="J115" s="126" t="s">
        <v>657</v>
      </c>
      <c r="K115" s="126" t="s">
        <v>511</v>
      </c>
    </row>
    <row r="116" spans="1:11" s="123" customFormat="1">
      <c r="A116" s="126">
        <v>98</v>
      </c>
      <c r="B116" s="126">
        <v>3</v>
      </c>
      <c r="C116" s="132" t="s">
        <v>854</v>
      </c>
      <c r="D116" s="128">
        <v>36924</v>
      </c>
      <c r="E116" s="126" t="s">
        <v>27</v>
      </c>
      <c r="F116" s="126" t="s">
        <v>302</v>
      </c>
      <c r="G116" s="126" t="s">
        <v>305</v>
      </c>
      <c r="H116" s="133" t="s">
        <v>1003</v>
      </c>
      <c r="I116" s="132" t="s">
        <v>86</v>
      </c>
      <c r="J116" s="126" t="s">
        <v>657</v>
      </c>
      <c r="K116" s="126" t="s">
        <v>511</v>
      </c>
    </row>
    <row r="117" spans="1:11">
      <c r="A117" s="157"/>
      <c r="B117" s="157"/>
      <c r="C117" s="158"/>
      <c r="D117" s="157"/>
      <c r="E117" s="157"/>
      <c r="F117" s="157"/>
      <c r="G117" s="157"/>
      <c r="H117" s="158"/>
      <c r="I117" s="158"/>
      <c r="J117" s="157"/>
      <c r="K117" s="157"/>
    </row>
    <row r="118" spans="1:11">
      <c r="A118" s="126">
        <v>99</v>
      </c>
      <c r="B118" s="126">
        <v>1</v>
      </c>
      <c r="C118" s="132" t="s">
        <v>973</v>
      </c>
      <c r="D118" s="128">
        <v>38545</v>
      </c>
      <c r="E118" s="126" t="s">
        <v>29</v>
      </c>
      <c r="F118" s="126" t="s">
        <v>751</v>
      </c>
      <c r="G118" s="126" t="s">
        <v>1058</v>
      </c>
      <c r="H118" s="132" t="s">
        <v>45</v>
      </c>
      <c r="I118" s="132" t="s">
        <v>86</v>
      </c>
      <c r="J118" s="126" t="s">
        <v>974</v>
      </c>
      <c r="K118" s="126" t="s">
        <v>754</v>
      </c>
    </row>
    <row r="119" spans="1:11">
      <c r="A119" s="126">
        <v>100</v>
      </c>
      <c r="B119" s="126">
        <v>2</v>
      </c>
      <c r="C119" s="132" t="s">
        <v>975</v>
      </c>
      <c r="D119" s="128">
        <v>32989</v>
      </c>
      <c r="E119" s="126" t="s">
        <v>27</v>
      </c>
      <c r="F119" s="126" t="s">
        <v>751</v>
      </c>
      <c r="G119" s="126" t="s">
        <v>299</v>
      </c>
      <c r="H119" s="132" t="s">
        <v>12</v>
      </c>
      <c r="I119" s="132" t="s">
        <v>86</v>
      </c>
      <c r="J119" s="126" t="s">
        <v>753</v>
      </c>
      <c r="K119" s="126" t="s">
        <v>976</v>
      </c>
    </row>
    <row r="120" spans="1:11">
      <c r="A120" s="126">
        <v>101</v>
      </c>
      <c r="B120" s="126">
        <v>3</v>
      </c>
      <c r="C120" s="132" t="s">
        <v>750</v>
      </c>
      <c r="D120" s="128">
        <v>37142</v>
      </c>
      <c r="E120" s="126" t="s">
        <v>29</v>
      </c>
      <c r="F120" s="126" t="s">
        <v>751</v>
      </c>
      <c r="G120" s="126" t="s">
        <v>299</v>
      </c>
      <c r="H120" s="133" t="s">
        <v>638</v>
      </c>
      <c r="I120" s="132" t="s">
        <v>86</v>
      </c>
      <c r="J120" s="126" t="s">
        <v>753</v>
      </c>
      <c r="K120" s="126" t="s">
        <v>754</v>
      </c>
    </row>
    <row r="121" spans="1:11">
      <c r="A121" s="126">
        <v>102</v>
      </c>
      <c r="B121" s="126">
        <v>4</v>
      </c>
      <c r="C121" s="132" t="s">
        <v>977</v>
      </c>
      <c r="D121" s="128">
        <v>37182</v>
      </c>
      <c r="E121" s="126" t="s">
        <v>29</v>
      </c>
      <c r="F121" s="126" t="s">
        <v>751</v>
      </c>
      <c r="G121" s="126" t="s">
        <v>299</v>
      </c>
      <c r="H121" s="133" t="s">
        <v>638</v>
      </c>
      <c r="I121" s="132" t="s">
        <v>86</v>
      </c>
      <c r="J121" s="126" t="s">
        <v>978</v>
      </c>
      <c r="K121" s="126" t="s">
        <v>979</v>
      </c>
    </row>
    <row r="122" spans="1:11">
      <c r="A122" s="126">
        <v>103</v>
      </c>
      <c r="B122" s="126">
        <v>5</v>
      </c>
      <c r="C122" s="132" t="s">
        <v>298</v>
      </c>
      <c r="D122" s="128">
        <v>35831</v>
      </c>
      <c r="E122" s="126" t="s">
        <v>27</v>
      </c>
      <c r="F122" s="126" t="s">
        <v>751</v>
      </c>
      <c r="G122" s="126" t="s">
        <v>752</v>
      </c>
      <c r="H122" s="133" t="s">
        <v>638</v>
      </c>
      <c r="I122" s="132" t="s">
        <v>86</v>
      </c>
      <c r="J122" s="126" t="s">
        <v>753</v>
      </c>
      <c r="K122" s="126"/>
    </row>
    <row r="123" spans="1:11">
      <c r="A123" s="126">
        <v>104</v>
      </c>
      <c r="B123" s="126">
        <v>6</v>
      </c>
      <c r="C123" s="132" t="s">
        <v>1256</v>
      </c>
      <c r="D123" s="128">
        <v>36623</v>
      </c>
      <c r="E123" s="126" t="s">
        <v>29</v>
      </c>
      <c r="F123" s="126" t="s">
        <v>751</v>
      </c>
      <c r="G123" s="126" t="s">
        <v>299</v>
      </c>
      <c r="H123" s="133" t="s">
        <v>638</v>
      </c>
      <c r="I123" s="132" t="s">
        <v>86</v>
      </c>
      <c r="J123" s="126" t="s">
        <v>437</v>
      </c>
      <c r="K123" s="126" t="s">
        <v>436</v>
      </c>
    </row>
    <row r="124" spans="1:11">
      <c r="A124" s="157"/>
      <c r="B124" s="157"/>
      <c r="C124" s="158"/>
      <c r="D124" s="157"/>
      <c r="E124" s="157"/>
      <c r="F124" s="157"/>
      <c r="G124" s="157"/>
      <c r="H124" s="158"/>
      <c r="I124" s="158"/>
      <c r="J124" s="157"/>
      <c r="K124" s="157"/>
    </row>
    <row r="125" spans="1:11" s="123" customFormat="1">
      <c r="A125" s="126">
        <v>105</v>
      </c>
      <c r="B125" s="126">
        <v>1</v>
      </c>
      <c r="C125" s="132" t="s">
        <v>173</v>
      </c>
      <c r="D125" s="128">
        <v>34557</v>
      </c>
      <c r="E125" s="126" t="s">
        <v>9</v>
      </c>
      <c r="F125" s="126" t="s">
        <v>174</v>
      </c>
      <c r="G125" s="126" t="s">
        <v>755</v>
      </c>
      <c r="H125" s="132" t="s">
        <v>17</v>
      </c>
      <c r="I125" s="132" t="s">
        <v>86</v>
      </c>
      <c r="J125" s="126" t="s">
        <v>715</v>
      </c>
      <c r="K125" s="126" t="s">
        <v>508</v>
      </c>
    </row>
    <row r="126" spans="1:11">
      <c r="A126" s="157"/>
      <c r="B126" s="157"/>
      <c r="C126" s="158"/>
      <c r="D126" s="157"/>
      <c r="E126" s="157"/>
      <c r="F126" s="157"/>
      <c r="G126" s="157"/>
      <c r="H126" s="158"/>
      <c r="I126" s="158"/>
      <c r="J126" s="157"/>
      <c r="K126" s="157"/>
    </row>
    <row r="127" spans="1:11">
      <c r="A127" s="163">
        <v>106</v>
      </c>
      <c r="B127" s="163">
        <v>1</v>
      </c>
      <c r="C127" s="164" t="s">
        <v>772</v>
      </c>
      <c r="D127" s="165">
        <v>31591</v>
      </c>
      <c r="E127" s="163" t="s">
        <v>9</v>
      </c>
      <c r="F127" s="163" t="s">
        <v>779</v>
      </c>
      <c r="G127" s="163" t="s">
        <v>773</v>
      </c>
      <c r="H127" s="164" t="s">
        <v>17</v>
      </c>
      <c r="I127" s="164" t="s">
        <v>1052</v>
      </c>
      <c r="J127" s="163" t="s">
        <v>774</v>
      </c>
      <c r="K127" s="163" t="s">
        <v>775</v>
      </c>
    </row>
    <row r="128" spans="1:11">
      <c r="A128" s="163">
        <v>107</v>
      </c>
      <c r="B128" s="163">
        <v>2</v>
      </c>
      <c r="C128" s="164" t="s">
        <v>776</v>
      </c>
      <c r="D128" s="165">
        <v>28867</v>
      </c>
      <c r="E128" s="163" t="s">
        <v>23</v>
      </c>
      <c r="F128" s="163" t="s">
        <v>779</v>
      </c>
      <c r="G128" s="163" t="s">
        <v>349</v>
      </c>
      <c r="H128" s="164" t="s">
        <v>17</v>
      </c>
      <c r="I128" s="164" t="s">
        <v>1052</v>
      </c>
      <c r="J128" s="163" t="s">
        <v>774</v>
      </c>
      <c r="K128" s="163" t="s">
        <v>775</v>
      </c>
    </row>
    <row r="129" spans="1:11">
      <c r="A129" s="163">
        <v>108</v>
      </c>
      <c r="B129" s="163">
        <v>3</v>
      </c>
      <c r="C129" s="164" t="s">
        <v>959</v>
      </c>
      <c r="D129" s="165">
        <v>33662</v>
      </c>
      <c r="E129" s="163" t="s">
        <v>29</v>
      </c>
      <c r="F129" s="163" t="s">
        <v>779</v>
      </c>
      <c r="G129" s="163" t="s">
        <v>1051</v>
      </c>
      <c r="H129" s="133" t="s">
        <v>638</v>
      </c>
      <c r="I129" s="164" t="s">
        <v>86</v>
      </c>
      <c r="J129" s="163" t="s">
        <v>774</v>
      </c>
      <c r="K129" s="163" t="s">
        <v>960</v>
      </c>
    </row>
    <row r="130" spans="1:11">
      <c r="A130" s="163">
        <v>109</v>
      </c>
      <c r="B130" s="163">
        <v>4</v>
      </c>
      <c r="C130" s="164" t="s">
        <v>1225</v>
      </c>
      <c r="D130" s="165">
        <v>29091</v>
      </c>
      <c r="E130" s="163">
        <v>1</v>
      </c>
      <c r="F130" s="163" t="s">
        <v>779</v>
      </c>
      <c r="G130" s="163" t="s">
        <v>150</v>
      </c>
      <c r="H130" s="133" t="s">
        <v>638</v>
      </c>
      <c r="I130" s="164" t="s">
        <v>86</v>
      </c>
      <c r="J130" s="163" t="s">
        <v>774</v>
      </c>
      <c r="K130" s="163" t="s">
        <v>1226</v>
      </c>
    </row>
    <row r="131" spans="1:11">
      <c r="A131" s="157"/>
      <c r="B131" s="157"/>
      <c r="C131" s="158"/>
      <c r="D131" s="157"/>
      <c r="E131" s="157"/>
      <c r="F131" s="157"/>
      <c r="G131" s="157"/>
      <c r="H131" s="158"/>
      <c r="I131" s="158"/>
      <c r="J131" s="157"/>
      <c r="K131" s="157"/>
    </row>
    <row r="132" spans="1:11">
      <c r="A132" s="163">
        <v>110</v>
      </c>
      <c r="B132" s="163">
        <v>1</v>
      </c>
      <c r="C132" s="164" t="s">
        <v>104</v>
      </c>
      <c r="D132" s="165">
        <v>25256</v>
      </c>
      <c r="E132" s="163" t="s">
        <v>9</v>
      </c>
      <c r="F132" s="163" t="s">
        <v>805</v>
      </c>
      <c r="G132" s="163" t="s">
        <v>399</v>
      </c>
      <c r="H132" s="164" t="s">
        <v>17</v>
      </c>
      <c r="I132" s="164" t="s">
        <v>86</v>
      </c>
      <c r="J132" s="163" t="s">
        <v>774</v>
      </c>
      <c r="K132" s="163" t="s">
        <v>530</v>
      </c>
    </row>
    <row r="133" spans="1:11">
      <c r="A133" s="163">
        <v>111</v>
      </c>
      <c r="B133" s="163">
        <v>2</v>
      </c>
      <c r="C133" s="164" t="s">
        <v>101</v>
      </c>
      <c r="D133" s="165">
        <v>27776</v>
      </c>
      <c r="E133" s="163" t="s">
        <v>9</v>
      </c>
      <c r="F133" s="163" t="s">
        <v>805</v>
      </c>
      <c r="G133" s="163" t="s">
        <v>399</v>
      </c>
      <c r="H133" s="164" t="s">
        <v>17</v>
      </c>
      <c r="I133" s="164" t="s">
        <v>86</v>
      </c>
      <c r="J133" s="163" t="s">
        <v>774</v>
      </c>
      <c r="K133" s="163" t="s">
        <v>530</v>
      </c>
    </row>
    <row r="134" spans="1:11">
      <c r="A134" s="163">
        <v>112</v>
      </c>
      <c r="B134" s="163">
        <v>3</v>
      </c>
      <c r="C134" s="164" t="s">
        <v>334</v>
      </c>
      <c r="D134" s="165">
        <v>33258</v>
      </c>
      <c r="E134" s="163" t="s">
        <v>27</v>
      </c>
      <c r="F134" s="163" t="s">
        <v>805</v>
      </c>
      <c r="G134" s="163" t="s">
        <v>399</v>
      </c>
      <c r="H134" s="164" t="s">
        <v>17</v>
      </c>
      <c r="I134" s="164" t="s">
        <v>86</v>
      </c>
      <c r="J134" s="163" t="s">
        <v>774</v>
      </c>
      <c r="K134" s="163" t="s">
        <v>530</v>
      </c>
    </row>
    <row r="135" spans="1:11">
      <c r="A135" s="163">
        <v>113</v>
      </c>
      <c r="B135" s="163">
        <v>4</v>
      </c>
      <c r="C135" s="164" t="s">
        <v>782</v>
      </c>
      <c r="D135" s="165">
        <v>35237</v>
      </c>
      <c r="E135" s="163" t="s">
        <v>27</v>
      </c>
      <c r="F135" s="163" t="s">
        <v>805</v>
      </c>
      <c r="G135" s="163" t="s">
        <v>399</v>
      </c>
      <c r="H135" s="164" t="s">
        <v>17</v>
      </c>
      <c r="I135" s="164" t="s">
        <v>86</v>
      </c>
      <c r="J135" s="163" t="s">
        <v>774</v>
      </c>
      <c r="K135" s="163" t="s">
        <v>783</v>
      </c>
    </row>
    <row r="136" spans="1:11">
      <c r="A136" s="163">
        <v>114</v>
      </c>
      <c r="B136" s="163">
        <v>5</v>
      </c>
      <c r="C136" s="164" t="s">
        <v>945</v>
      </c>
      <c r="D136" s="165">
        <v>31489</v>
      </c>
      <c r="E136" s="163" t="s">
        <v>29</v>
      </c>
      <c r="F136" s="163" t="s">
        <v>805</v>
      </c>
      <c r="G136" s="163" t="s">
        <v>399</v>
      </c>
      <c r="H136" s="164" t="s">
        <v>17</v>
      </c>
      <c r="I136" s="164" t="s">
        <v>86</v>
      </c>
      <c r="J136" s="163" t="s">
        <v>774</v>
      </c>
      <c r="K136" s="163" t="s">
        <v>783</v>
      </c>
    </row>
    <row r="137" spans="1:11">
      <c r="A137" s="163">
        <v>115</v>
      </c>
      <c r="B137" s="163">
        <v>6</v>
      </c>
      <c r="C137" s="164" t="s">
        <v>197</v>
      </c>
      <c r="D137" s="165">
        <v>37061</v>
      </c>
      <c r="E137" s="163" t="s">
        <v>27</v>
      </c>
      <c r="F137" s="163" t="s">
        <v>805</v>
      </c>
      <c r="G137" s="163" t="s">
        <v>399</v>
      </c>
      <c r="H137" s="164" t="s">
        <v>17</v>
      </c>
      <c r="I137" s="164" t="s">
        <v>86</v>
      </c>
      <c r="J137" s="163" t="s">
        <v>784</v>
      </c>
      <c r="K137" s="163" t="s">
        <v>530</v>
      </c>
    </row>
    <row r="138" spans="1:11">
      <c r="A138" s="163">
        <v>116</v>
      </c>
      <c r="B138" s="163">
        <v>7</v>
      </c>
      <c r="C138" s="164" t="s">
        <v>99</v>
      </c>
      <c r="D138" s="165">
        <v>35205</v>
      </c>
      <c r="E138" s="163" t="s">
        <v>27</v>
      </c>
      <c r="F138" s="163" t="s">
        <v>805</v>
      </c>
      <c r="G138" s="163" t="s">
        <v>47</v>
      </c>
      <c r="H138" s="164" t="s">
        <v>12</v>
      </c>
      <c r="I138" s="164" t="s">
        <v>86</v>
      </c>
      <c r="J138" s="163" t="s">
        <v>939</v>
      </c>
      <c r="K138" s="163" t="s">
        <v>940</v>
      </c>
    </row>
    <row r="139" spans="1:11">
      <c r="A139" s="163">
        <v>117</v>
      </c>
      <c r="B139" s="163">
        <v>8</v>
      </c>
      <c r="C139" s="164" t="s">
        <v>196</v>
      </c>
      <c r="D139" s="165">
        <v>27275</v>
      </c>
      <c r="E139" s="163" t="s">
        <v>27</v>
      </c>
      <c r="F139" s="163" t="s">
        <v>805</v>
      </c>
      <c r="G139" s="163" t="s">
        <v>47</v>
      </c>
      <c r="H139" s="164" t="s">
        <v>17</v>
      </c>
      <c r="I139" s="164" t="s">
        <v>86</v>
      </c>
      <c r="J139" s="163" t="s">
        <v>774</v>
      </c>
      <c r="K139" s="163" t="s">
        <v>789</v>
      </c>
    </row>
    <row r="140" spans="1:11">
      <c r="A140" s="163">
        <v>118</v>
      </c>
      <c r="B140" s="163">
        <v>9</v>
      </c>
      <c r="C140" s="164" t="s">
        <v>338</v>
      </c>
      <c r="D140" s="165">
        <v>37280</v>
      </c>
      <c r="E140" s="163" t="s">
        <v>29</v>
      </c>
      <c r="F140" s="163" t="s">
        <v>805</v>
      </c>
      <c r="G140" s="163" t="s">
        <v>47</v>
      </c>
      <c r="H140" s="164" t="s">
        <v>17</v>
      </c>
      <c r="I140" s="164" t="s">
        <v>86</v>
      </c>
      <c r="J140" s="163" t="s">
        <v>774</v>
      </c>
      <c r="K140" s="163" t="s">
        <v>790</v>
      </c>
    </row>
    <row r="141" spans="1:11">
      <c r="A141" s="163">
        <v>119</v>
      </c>
      <c r="B141" s="163">
        <v>10</v>
      </c>
      <c r="C141" s="164" t="s">
        <v>946</v>
      </c>
      <c r="D141" s="165">
        <v>31877</v>
      </c>
      <c r="E141" s="163" t="s">
        <v>29</v>
      </c>
      <c r="F141" s="163" t="s">
        <v>805</v>
      </c>
      <c r="G141" s="163" t="s">
        <v>47</v>
      </c>
      <c r="H141" s="133" t="s">
        <v>638</v>
      </c>
      <c r="I141" s="164" t="s">
        <v>86</v>
      </c>
      <c r="J141" s="163" t="s">
        <v>947</v>
      </c>
      <c r="K141" s="163" t="s">
        <v>789</v>
      </c>
    </row>
    <row r="142" spans="1:11">
      <c r="A142" s="163">
        <v>120</v>
      </c>
      <c r="B142" s="163">
        <v>11</v>
      </c>
      <c r="C142" s="164" t="s">
        <v>198</v>
      </c>
      <c r="D142" s="165">
        <v>35810</v>
      </c>
      <c r="E142" s="163" t="s">
        <v>27</v>
      </c>
      <c r="F142" s="163" t="s">
        <v>805</v>
      </c>
      <c r="G142" s="163" t="s">
        <v>178</v>
      </c>
      <c r="H142" s="164" t="s">
        <v>12</v>
      </c>
      <c r="I142" s="164" t="s">
        <v>86</v>
      </c>
      <c r="J142" s="163" t="s">
        <v>774</v>
      </c>
      <c r="K142" s="163" t="s">
        <v>791</v>
      </c>
    </row>
    <row r="143" spans="1:11">
      <c r="A143" s="163">
        <v>121</v>
      </c>
      <c r="B143" s="163">
        <v>12</v>
      </c>
      <c r="C143" s="164" t="s">
        <v>107</v>
      </c>
      <c r="D143" s="165">
        <v>35801</v>
      </c>
      <c r="E143" s="163" t="s">
        <v>27</v>
      </c>
      <c r="F143" s="163" t="s">
        <v>805</v>
      </c>
      <c r="G143" s="163" t="s">
        <v>47</v>
      </c>
      <c r="H143" s="133" t="s">
        <v>638</v>
      </c>
      <c r="I143" s="164" t="s">
        <v>86</v>
      </c>
      <c r="J143" s="163" t="s">
        <v>774</v>
      </c>
      <c r="K143" s="163" t="s">
        <v>599</v>
      </c>
    </row>
    <row r="144" spans="1:11">
      <c r="A144" s="163">
        <v>122</v>
      </c>
      <c r="B144" s="163">
        <v>13</v>
      </c>
      <c r="C144" s="164" t="s">
        <v>191</v>
      </c>
      <c r="D144" s="165">
        <v>32235</v>
      </c>
      <c r="E144" s="163" t="s">
        <v>23</v>
      </c>
      <c r="F144" s="163" t="s">
        <v>805</v>
      </c>
      <c r="G144" s="163" t="s">
        <v>47</v>
      </c>
      <c r="H144" s="133" t="s">
        <v>17</v>
      </c>
      <c r="I144" s="164" t="s">
        <v>1103</v>
      </c>
      <c r="J144" s="163" t="s">
        <v>612</v>
      </c>
      <c r="K144" s="163" t="s">
        <v>1104</v>
      </c>
    </row>
    <row r="145" spans="1:11">
      <c r="A145" s="157"/>
      <c r="B145" s="157"/>
      <c r="C145" s="158"/>
      <c r="D145" s="157"/>
      <c r="E145" s="157"/>
      <c r="F145" s="157"/>
      <c r="G145" s="157"/>
      <c r="H145" s="158"/>
      <c r="I145" s="158"/>
      <c r="J145" s="157"/>
      <c r="K145" s="157"/>
    </row>
    <row r="146" spans="1:11">
      <c r="A146" s="163">
        <v>123</v>
      </c>
      <c r="B146" s="163">
        <v>1</v>
      </c>
      <c r="C146" s="164" t="s">
        <v>140</v>
      </c>
      <c r="D146" s="165">
        <v>30411</v>
      </c>
      <c r="E146" s="163" t="s">
        <v>9</v>
      </c>
      <c r="F146" s="163" t="s">
        <v>811</v>
      </c>
      <c r="G146" s="163" t="s">
        <v>371</v>
      </c>
      <c r="H146" s="164" t="s">
        <v>12</v>
      </c>
      <c r="I146" s="164" t="s">
        <v>86</v>
      </c>
      <c r="J146" s="163" t="s">
        <v>812</v>
      </c>
      <c r="K146" s="163" t="s">
        <v>431</v>
      </c>
    </row>
    <row r="147" spans="1:11">
      <c r="A147" s="163">
        <v>124</v>
      </c>
      <c r="B147" s="163">
        <v>2</v>
      </c>
      <c r="C147" s="164" t="s">
        <v>813</v>
      </c>
      <c r="D147" s="165">
        <v>32547</v>
      </c>
      <c r="E147" s="163" t="s">
        <v>9</v>
      </c>
      <c r="F147" s="163" t="s">
        <v>811</v>
      </c>
      <c r="G147" s="163" t="s">
        <v>371</v>
      </c>
      <c r="H147" s="164" t="s">
        <v>12</v>
      </c>
      <c r="I147" s="164" t="s">
        <v>86</v>
      </c>
      <c r="J147" s="163" t="s">
        <v>812</v>
      </c>
      <c r="K147" s="163" t="s">
        <v>431</v>
      </c>
    </row>
    <row r="148" spans="1:11">
      <c r="A148" s="163">
        <v>125</v>
      </c>
      <c r="B148" s="163">
        <v>3</v>
      </c>
      <c r="C148" s="164" t="s">
        <v>815</v>
      </c>
      <c r="D148" s="165">
        <v>38524</v>
      </c>
      <c r="E148" s="163">
        <v>2</v>
      </c>
      <c r="F148" s="163" t="s">
        <v>811</v>
      </c>
      <c r="G148" s="163" t="s">
        <v>399</v>
      </c>
      <c r="H148" s="164" t="s">
        <v>20</v>
      </c>
      <c r="I148" s="164" t="s">
        <v>86</v>
      </c>
      <c r="J148" s="163" t="s">
        <v>774</v>
      </c>
      <c r="K148" s="163" t="s">
        <v>816</v>
      </c>
    </row>
    <row r="149" spans="1:11">
      <c r="A149" s="163">
        <v>126</v>
      </c>
      <c r="B149" s="163">
        <v>4</v>
      </c>
      <c r="C149" s="164" t="s">
        <v>143</v>
      </c>
      <c r="D149" s="165">
        <v>37355</v>
      </c>
      <c r="E149" s="163" t="s">
        <v>27</v>
      </c>
      <c r="F149" s="163" t="s">
        <v>811</v>
      </c>
      <c r="G149" s="163" t="s">
        <v>655</v>
      </c>
      <c r="H149" s="133" t="s">
        <v>638</v>
      </c>
      <c r="I149" s="164" t="s">
        <v>86</v>
      </c>
      <c r="J149" s="163" t="s">
        <v>774</v>
      </c>
      <c r="K149" s="163" t="s">
        <v>949</v>
      </c>
    </row>
    <row r="150" spans="1:11">
      <c r="A150" s="163">
        <v>127</v>
      </c>
      <c r="B150" s="163">
        <v>5</v>
      </c>
      <c r="C150" s="164" t="s">
        <v>950</v>
      </c>
      <c r="D150" s="165">
        <v>37242</v>
      </c>
      <c r="E150" s="163">
        <v>1</v>
      </c>
      <c r="F150" s="163" t="s">
        <v>811</v>
      </c>
      <c r="G150" s="163" t="s">
        <v>655</v>
      </c>
      <c r="H150" s="133" t="s">
        <v>638</v>
      </c>
      <c r="I150" s="164" t="s">
        <v>86</v>
      </c>
      <c r="J150" s="163" t="s">
        <v>774</v>
      </c>
      <c r="K150" s="163" t="s">
        <v>949</v>
      </c>
    </row>
    <row r="151" spans="1:11">
      <c r="A151" s="163">
        <v>128</v>
      </c>
      <c r="B151" s="163">
        <v>6</v>
      </c>
      <c r="C151" s="164" t="s">
        <v>817</v>
      </c>
      <c r="D151" s="165">
        <v>37952</v>
      </c>
      <c r="E151" s="163" t="s">
        <v>29</v>
      </c>
      <c r="F151" s="163" t="s">
        <v>811</v>
      </c>
      <c r="G151" s="163" t="s">
        <v>655</v>
      </c>
      <c r="H151" s="164" t="s">
        <v>12</v>
      </c>
      <c r="I151" s="164" t="s">
        <v>86</v>
      </c>
      <c r="J151" s="163" t="s">
        <v>774</v>
      </c>
      <c r="K151" s="163" t="s">
        <v>949</v>
      </c>
    </row>
    <row r="152" spans="1:11">
      <c r="A152" s="163">
        <v>129</v>
      </c>
      <c r="B152" s="163">
        <v>7</v>
      </c>
      <c r="C152" s="164" t="s">
        <v>819</v>
      </c>
      <c r="D152" s="165">
        <v>37644</v>
      </c>
      <c r="E152" s="163" t="s">
        <v>29</v>
      </c>
      <c r="F152" s="163" t="s">
        <v>811</v>
      </c>
      <c r="G152" s="163" t="s">
        <v>655</v>
      </c>
      <c r="H152" s="164" t="s">
        <v>45</v>
      </c>
      <c r="I152" s="164" t="s">
        <v>86</v>
      </c>
      <c r="J152" s="163" t="s">
        <v>774</v>
      </c>
      <c r="K152" s="163" t="s">
        <v>818</v>
      </c>
    </row>
    <row r="153" spans="1:11">
      <c r="A153" s="163">
        <v>130</v>
      </c>
      <c r="B153" s="163">
        <v>8</v>
      </c>
      <c r="C153" s="164" t="s">
        <v>951</v>
      </c>
      <c r="D153" s="165" t="s">
        <v>952</v>
      </c>
      <c r="E153" s="163">
        <v>1</v>
      </c>
      <c r="F153" s="163" t="s">
        <v>811</v>
      </c>
      <c r="G153" s="163" t="s">
        <v>655</v>
      </c>
      <c r="H153" s="164" t="s">
        <v>45</v>
      </c>
      <c r="I153" s="164" t="s">
        <v>86</v>
      </c>
      <c r="J153" s="163" t="s">
        <v>774</v>
      </c>
      <c r="K153" s="163" t="s">
        <v>949</v>
      </c>
    </row>
    <row r="154" spans="1:11">
      <c r="A154" s="163">
        <v>131</v>
      </c>
      <c r="B154" s="163">
        <v>9</v>
      </c>
      <c r="C154" s="164" t="s">
        <v>1239</v>
      </c>
      <c r="D154" s="165">
        <v>34864</v>
      </c>
      <c r="E154" s="163" t="s">
        <v>27</v>
      </c>
      <c r="F154" s="163" t="s">
        <v>811</v>
      </c>
      <c r="G154" s="163" t="s">
        <v>931</v>
      </c>
      <c r="H154" s="164" t="s">
        <v>12</v>
      </c>
      <c r="I154" s="164" t="s">
        <v>86</v>
      </c>
      <c r="J154" s="163" t="s">
        <v>774</v>
      </c>
      <c r="K154" s="163" t="s">
        <v>821</v>
      </c>
    </row>
    <row r="155" spans="1:11">
      <c r="A155" s="163">
        <v>132</v>
      </c>
      <c r="B155" s="163">
        <v>10</v>
      </c>
      <c r="C155" s="164" t="s">
        <v>256</v>
      </c>
      <c r="D155" s="165">
        <v>33537</v>
      </c>
      <c r="E155" s="163" t="s">
        <v>29</v>
      </c>
      <c r="F155" s="163" t="s">
        <v>811</v>
      </c>
      <c r="G155" s="163" t="s">
        <v>274</v>
      </c>
      <c r="H155" s="164" t="s">
        <v>12</v>
      </c>
      <c r="I155" s="164" t="s">
        <v>86</v>
      </c>
      <c r="J155" s="163" t="s">
        <v>774</v>
      </c>
      <c r="K155" s="163" t="s">
        <v>821</v>
      </c>
    </row>
    <row r="156" spans="1:11">
      <c r="A156" s="163">
        <v>133</v>
      </c>
      <c r="B156" s="163">
        <v>11</v>
      </c>
      <c r="C156" s="164" t="s">
        <v>137</v>
      </c>
      <c r="D156" s="165">
        <v>33992</v>
      </c>
      <c r="E156" s="170" t="s">
        <v>935</v>
      </c>
      <c r="F156" s="163" t="s">
        <v>811</v>
      </c>
      <c r="G156" s="163" t="s">
        <v>47</v>
      </c>
      <c r="H156" s="164" t="s">
        <v>12</v>
      </c>
      <c r="I156" s="164" t="s">
        <v>948</v>
      </c>
      <c r="J156" s="163" t="s">
        <v>774</v>
      </c>
      <c r="K156" s="163" t="s">
        <v>938</v>
      </c>
    </row>
    <row r="157" spans="1:11">
      <c r="A157" s="163">
        <v>134</v>
      </c>
      <c r="B157" s="163">
        <v>12</v>
      </c>
      <c r="C157" s="164" t="s">
        <v>936</v>
      </c>
      <c r="D157" s="165">
        <v>31691</v>
      </c>
      <c r="E157" s="170" t="s">
        <v>937</v>
      </c>
      <c r="F157" s="163" t="s">
        <v>811</v>
      </c>
      <c r="G157" s="163" t="s">
        <v>47</v>
      </c>
      <c r="H157" s="164" t="s">
        <v>12</v>
      </c>
      <c r="I157" s="164" t="s">
        <v>86</v>
      </c>
      <c r="J157" s="163" t="s">
        <v>774</v>
      </c>
      <c r="K157" s="163" t="s">
        <v>763</v>
      </c>
    </row>
    <row r="158" spans="1:11">
      <c r="A158" s="163">
        <v>135</v>
      </c>
      <c r="B158" s="163">
        <v>13</v>
      </c>
      <c r="C158" s="164" t="s">
        <v>822</v>
      </c>
      <c r="D158" s="165">
        <v>35543</v>
      </c>
      <c r="E158" s="163">
        <v>1</v>
      </c>
      <c r="F158" s="163" t="s">
        <v>811</v>
      </c>
      <c r="G158" s="163" t="s">
        <v>274</v>
      </c>
      <c r="H158" s="164" t="s">
        <v>12</v>
      </c>
      <c r="I158" s="164" t="s">
        <v>86</v>
      </c>
      <c r="J158" s="163" t="s">
        <v>774</v>
      </c>
      <c r="K158" s="163" t="s">
        <v>821</v>
      </c>
    </row>
    <row r="159" spans="1:11" s="124" customFormat="1">
      <c r="A159" s="157"/>
      <c r="B159" s="157"/>
      <c r="C159" s="158"/>
      <c r="D159" s="168"/>
      <c r="E159" s="157"/>
      <c r="F159" s="157"/>
      <c r="G159" s="157"/>
      <c r="H159" s="158"/>
      <c r="I159" s="158"/>
      <c r="J159" s="157"/>
      <c r="K159" s="157"/>
    </row>
    <row r="160" spans="1:11">
      <c r="A160" s="163">
        <v>136</v>
      </c>
      <c r="B160" s="163">
        <v>1</v>
      </c>
      <c r="C160" s="164" t="s">
        <v>1370</v>
      </c>
      <c r="D160" s="165">
        <v>35724</v>
      </c>
      <c r="E160" s="163" t="s">
        <v>29</v>
      </c>
      <c r="F160" s="163" t="s">
        <v>746</v>
      </c>
      <c r="G160" s="163" t="s">
        <v>1023</v>
      </c>
      <c r="H160" s="164" t="s">
        <v>12</v>
      </c>
      <c r="I160" s="164" t="s">
        <v>86</v>
      </c>
      <c r="J160" s="163" t="s">
        <v>1024</v>
      </c>
      <c r="K160" s="163" t="s">
        <v>1025</v>
      </c>
    </row>
    <row r="161" spans="1:11">
      <c r="A161" s="163">
        <v>137</v>
      </c>
      <c r="B161" s="163">
        <v>2</v>
      </c>
      <c r="C161" s="164" t="s">
        <v>1026</v>
      </c>
      <c r="D161" s="165">
        <v>31243</v>
      </c>
      <c r="E161" s="163" t="s">
        <v>29</v>
      </c>
      <c r="F161" s="163" t="s">
        <v>746</v>
      </c>
      <c r="G161" s="163" t="s">
        <v>1023</v>
      </c>
      <c r="H161" s="164" t="s">
        <v>12</v>
      </c>
      <c r="I161" s="164" t="s">
        <v>86</v>
      </c>
      <c r="J161" s="163" t="s">
        <v>1027</v>
      </c>
      <c r="K161" s="163" t="s">
        <v>1028</v>
      </c>
    </row>
    <row r="162" spans="1:11">
      <c r="A162" s="163">
        <v>138</v>
      </c>
      <c r="B162" s="163">
        <v>3</v>
      </c>
      <c r="C162" s="164" t="s">
        <v>1097</v>
      </c>
      <c r="D162" s="165">
        <v>38100</v>
      </c>
      <c r="E162" s="163">
        <v>1</v>
      </c>
      <c r="F162" s="163" t="s">
        <v>746</v>
      </c>
      <c r="G162" s="163" t="s">
        <v>747</v>
      </c>
      <c r="H162" s="132" t="s">
        <v>20</v>
      </c>
      <c r="I162" s="132" t="s">
        <v>86</v>
      </c>
      <c r="J162" s="163" t="s">
        <v>1029</v>
      </c>
      <c r="K162" s="163" t="s">
        <v>749</v>
      </c>
    </row>
    <row r="163" spans="1:11">
      <c r="A163" s="163">
        <v>139</v>
      </c>
      <c r="B163" s="163">
        <v>4</v>
      </c>
      <c r="C163" s="164" t="s">
        <v>1030</v>
      </c>
      <c r="D163" s="165">
        <v>39153</v>
      </c>
      <c r="E163" s="163">
        <v>2</v>
      </c>
      <c r="F163" s="163" t="s">
        <v>746</v>
      </c>
      <c r="G163" s="163" t="s">
        <v>1031</v>
      </c>
      <c r="H163" s="164" t="s">
        <v>20</v>
      </c>
      <c r="I163" s="164" t="s">
        <v>86</v>
      </c>
      <c r="J163" s="163" t="s">
        <v>1032</v>
      </c>
      <c r="K163" s="163" t="s">
        <v>1033</v>
      </c>
    </row>
    <row r="164" spans="1:11">
      <c r="A164" s="163">
        <v>140</v>
      </c>
      <c r="B164" s="163">
        <v>5</v>
      </c>
      <c r="C164" s="164" t="s">
        <v>1034</v>
      </c>
      <c r="D164" s="165">
        <v>35544</v>
      </c>
      <c r="E164" s="163" t="s">
        <v>29</v>
      </c>
      <c r="F164" s="163" t="s">
        <v>746</v>
      </c>
      <c r="G164" s="163" t="s">
        <v>1035</v>
      </c>
      <c r="H164" s="133" t="s">
        <v>638</v>
      </c>
      <c r="I164" s="164" t="s">
        <v>86</v>
      </c>
      <c r="J164" s="163" t="s">
        <v>1036</v>
      </c>
      <c r="K164" s="163" t="s">
        <v>1037</v>
      </c>
    </row>
    <row r="165" spans="1:11">
      <c r="A165" s="157"/>
      <c r="B165" s="157"/>
      <c r="C165" s="158"/>
      <c r="D165" s="157"/>
      <c r="E165" s="157"/>
      <c r="F165" s="157"/>
      <c r="G165" s="157"/>
      <c r="H165" s="158"/>
      <c r="I165" s="158"/>
      <c r="J165" s="157"/>
      <c r="K165" s="157"/>
    </row>
    <row r="166" spans="1:11" s="123" customFormat="1">
      <c r="A166" s="126">
        <v>141</v>
      </c>
      <c r="B166" s="126">
        <v>1</v>
      </c>
      <c r="C166" s="132" t="s">
        <v>725</v>
      </c>
      <c r="D166" s="128">
        <v>31205</v>
      </c>
      <c r="E166" s="126" t="s">
        <v>23</v>
      </c>
      <c r="F166" s="126" t="s">
        <v>274</v>
      </c>
      <c r="G166" s="126" t="s">
        <v>726</v>
      </c>
      <c r="H166" s="132" t="s">
        <v>17</v>
      </c>
      <c r="I166" s="132" t="s">
        <v>86</v>
      </c>
      <c r="J166" s="126" t="s">
        <v>727</v>
      </c>
      <c r="K166" s="126" t="s">
        <v>728</v>
      </c>
    </row>
    <row r="167" spans="1:11" s="123" customFormat="1">
      <c r="A167" s="126">
        <v>142</v>
      </c>
      <c r="B167" s="126">
        <v>2</v>
      </c>
      <c r="C167" s="132" t="s">
        <v>733</v>
      </c>
      <c r="D167" s="128">
        <v>36048</v>
      </c>
      <c r="E167" s="126" t="s">
        <v>29</v>
      </c>
      <c r="F167" s="126" t="s">
        <v>274</v>
      </c>
      <c r="G167" s="126" t="s">
        <v>1038</v>
      </c>
      <c r="H167" s="133" t="s">
        <v>45</v>
      </c>
      <c r="I167" s="132" t="s">
        <v>86</v>
      </c>
      <c r="J167" s="126" t="s">
        <v>727</v>
      </c>
      <c r="K167" s="126" t="s">
        <v>731</v>
      </c>
    </row>
    <row r="168" spans="1:11" s="123" customFormat="1">
      <c r="A168" s="126">
        <v>143</v>
      </c>
      <c r="B168" s="126">
        <v>3</v>
      </c>
      <c r="C168" s="132" t="s">
        <v>886</v>
      </c>
      <c r="D168" s="128">
        <v>35631</v>
      </c>
      <c r="E168" s="126" t="s">
        <v>27</v>
      </c>
      <c r="F168" s="126" t="s">
        <v>274</v>
      </c>
      <c r="G168" s="126" t="s">
        <v>669</v>
      </c>
      <c r="H168" s="133" t="s">
        <v>45</v>
      </c>
      <c r="I168" s="132" t="s">
        <v>86</v>
      </c>
      <c r="J168" s="126" t="s">
        <v>727</v>
      </c>
      <c r="K168" s="126" t="s">
        <v>887</v>
      </c>
    </row>
    <row r="169" spans="1:11" s="123" customFormat="1">
      <c r="A169" s="126">
        <v>144</v>
      </c>
      <c r="B169" s="126">
        <v>4</v>
      </c>
      <c r="C169" s="132" t="s">
        <v>732</v>
      </c>
      <c r="D169" s="128">
        <v>36612</v>
      </c>
      <c r="E169" s="126" t="s">
        <v>27</v>
      </c>
      <c r="F169" s="126" t="s">
        <v>274</v>
      </c>
      <c r="G169" s="126" t="s">
        <v>726</v>
      </c>
      <c r="H169" s="133" t="s">
        <v>45</v>
      </c>
      <c r="I169" s="132" t="s">
        <v>86</v>
      </c>
      <c r="J169" s="126" t="s">
        <v>727</v>
      </c>
      <c r="K169" s="126" t="s">
        <v>731</v>
      </c>
    </row>
    <row r="170" spans="1:11" s="123" customFormat="1">
      <c r="A170" s="126">
        <v>145</v>
      </c>
      <c r="B170" s="126">
        <v>5</v>
      </c>
      <c r="C170" s="132" t="s">
        <v>740</v>
      </c>
      <c r="D170" s="128">
        <v>37982</v>
      </c>
      <c r="E170" s="126" t="s">
        <v>29</v>
      </c>
      <c r="F170" s="126" t="s">
        <v>274</v>
      </c>
      <c r="G170" s="126" t="s">
        <v>729</v>
      </c>
      <c r="H170" s="132" t="s">
        <v>20</v>
      </c>
      <c r="I170" s="132" t="s">
        <v>86</v>
      </c>
      <c r="J170" s="126" t="s">
        <v>727</v>
      </c>
      <c r="K170" s="126" t="s">
        <v>741</v>
      </c>
    </row>
    <row r="171" spans="1:11" s="123" customFormat="1">
      <c r="A171" s="126">
        <v>146</v>
      </c>
      <c r="B171" s="126">
        <v>6</v>
      </c>
      <c r="C171" s="132" t="s">
        <v>736</v>
      </c>
      <c r="D171" s="128">
        <v>37760</v>
      </c>
      <c r="E171" s="126" t="s">
        <v>29</v>
      </c>
      <c r="F171" s="126" t="s">
        <v>274</v>
      </c>
      <c r="G171" s="126" t="s">
        <v>735</v>
      </c>
      <c r="H171" s="132" t="s">
        <v>20</v>
      </c>
      <c r="I171" s="132" t="s">
        <v>86</v>
      </c>
      <c r="J171" s="126" t="s">
        <v>727</v>
      </c>
      <c r="K171" s="126" t="s">
        <v>737</v>
      </c>
    </row>
    <row r="172" spans="1:11" s="123" customFormat="1">
      <c r="A172" s="126">
        <v>147</v>
      </c>
      <c r="B172" s="126">
        <v>7</v>
      </c>
      <c r="C172" s="132" t="s">
        <v>743</v>
      </c>
      <c r="D172" s="128">
        <v>37971</v>
      </c>
      <c r="E172" s="126" t="s">
        <v>29</v>
      </c>
      <c r="F172" s="126" t="s">
        <v>274</v>
      </c>
      <c r="G172" s="126" t="s">
        <v>734</v>
      </c>
      <c r="H172" s="132" t="s">
        <v>20</v>
      </c>
      <c r="I172" s="132" t="s">
        <v>86</v>
      </c>
      <c r="J172" s="126" t="s">
        <v>727</v>
      </c>
      <c r="K172" s="126" t="s">
        <v>744</v>
      </c>
    </row>
    <row r="173" spans="1:11" s="123" customFormat="1">
      <c r="A173" s="126">
        <v>148</v>
      </c>
      <c r="B173" s="126">
        <v>8</v>
      </c>
      <c r="C173" s="132" t="s">
        <v>828</v>
      </c>
      <c r="D173" s="128">
        <v>37689</v>
      </c>
      <c r="E173" s="126" t="s">
        <v>29</v>
      </c>
      <c r="F173" s="126" t="s">
        <v>274</v>
      </c>
      <c r="G173" s="126" t="s">
        <v>726</v>
      </c>
      <c r="H173" s="132" t="s">
        <v>20</v>
      </c>
      <c r="I173" s="132" t="s">
        <v>86</v>
      </c>
      <c r="J173" s="126" t="s">
        <v>727</v>
      </c>
      <c r="K173" s="126" t="s">
        <v>829</v>
      </c>
    </row>
    <row r="174" spans="1:11">
      <c r="A174" s="126">
        <v>149</v>
      </c>
      <c r="B174" s="126">
        <v>9</v>
      </c>
      <c r="C174" s="132" t="s">
        <v>1046</v>
      </c>
      <c r="D174" s="128">
        <v>32900</v>
      </c>
      <c r="E174" s="126" t="s">
        <v>9</v>
      </c>
      <c r="F174" s="126" t="s">
        <v>274</v>
      </c>
      <c r="G174" s="126" t="s">
        <v>1045</v>
      </c>
      <c r="H174" s="133" t="s">
        <v>638</v>
      </c>
      <c r="I174" s="132" t="s">
        <v>86</v>
      </c>
      <c r="J174" s="126" t="s">
        <v>727</v>
      </c>
      <c r="K174" s="126" t="s">
        <v>1044</v>
      </c>
    </row>
    <row r="175" spans="1:11">
      <c r="A175" s="126">
        <v>150</v>
      </c>
      <c r="B175" s="126">
        <v>10</v>
      </c>
      <c r="C175" s="132" t="s">
        <v>1041</v>
      </c>
      <c r="D175" s="128">
        <v>34049</v>
      </c>
      <c r="E175" s="126" t="s">
        <v>9</v>
      </c>
      <c r="F175" s="126" t="s">
        <v>274</v>
      </c>
      <c r="G175" s="126" t="s">
        <v>1042</v>
      </c>
      <c r="H175" s="133" t="s">
        <v>638</v>
      </c>
      <c r="I175" s="132" t="s">
        <v>86</v>
      </c>
      <c r="J175" s="126" t="s">
        <v>727</v>
      </c>
      <c r="K175" s="126" t="s">
        <v>1043</v>
      </c>
    </row>
    <row r="176" spans="1:11" s="123" customFormat="1">
      <c r="A176" s="126">
        <v>151</v>
      </c>
      <c r="B176" s="126">
        <v>11</v>
      </c>
      <c r="C176" s="132" t="s">
        <v>409</v>
      </c>
      <c r="D176" s="128">
        <v>37220</v>
      </c>
      <c r="E176" s="126" t="s">
        <v>27</v>
      </c>
      <c r="F176" s="126" t="s">
        <v>274</v>
      </c>
      <c r="G176" s="126" t="s">
        <v>734</v>
      </c>
      <c r="H176" s="133" t="s">
        <v>638</v>
      </c>
      <c r="I176" s="132" t="s">
        <v>86</v>
      </c>
      <c r="J176" s="126" t="s">
        <v>727</v>
      </c>
      <c r="K176" s="126" t="s">
        <v>731</v>
      </c>
    </row>
    <row r="177" spans="1:11" s="123" customFormat="1">
      <c r="A177" s="126">
        <v>152</v>
      </c>
      <c r="B177" s="126">
        <v>12</v>
      </c>
      <c r="C177" s="132" t="s">
        <v>1047</v>
      </c>
      <c r="D177" s="128">
        <v>34585</v>
      </c>
      <c r="E177" s="126" t="s">
        <v>9</v>
      </c>
      <c r="F177" s="126" t="s">
        <v>274</v>
      </c>
      <c r="G177" s="126" t="s">
        <v>643</v>
      </c>
      <c r="H177" s="133" t="s">
        <v>638</v>
      </c>
      <c r="I177" s="132" t="s">
        <v>86</v>
      </c>
      <c r="J177" s="126" t="s">
        <v>727</v>
      </c>
      <c r="K177" s="126" t="s">
        <v>1044</v>
      </c>
    </row>
    <row r="178" spans="1:11" s="123" customFormat="1">
      <c r="A178" s="126">
        <v>153</v>
      </c>
      <c r="B178" s="126">
        <v>13</v>
      </c>
      <c r="C178" s="132" t="s">
        <v>1105</v>
      </c>
      <c r="D178" s="128">
        <v>37066</v>
      </c>
      <c r="E178" s="126" t="s">
        <v>27</v>
      </c>
      <c r="F178" s="126" t="s">
        <v>274</v>
      </c>
      <c r="G178" s="126" t="s">
        <v>677</v>
      </c>
      <c r="H178" s="133" t="s">
        <v>45</v>
      </c>
      <c r="I178" s="132" t="s">
        <v>86</v>
      </c>
      <c r="J178" s="126" t="s">
        <v>727</v>
      </c>
      <c r="K178" s="126" t="s">
        <v>1224</v>
      </c>
    </row>
    <row r="179" spans="1:11" s="123" customFormat="1">
      <c r="A179" s="126">
        <v>154</v>
      </c>
      <c r="B179" s="126">
        <v>14</v>
      </c>
      <c r="C179" s="132" t="s">
        <v>1220</v>
      </c>
      <c r="D179" s="128">
        <v>38693</v>
      </c>
      <c r="E179" s="126" t="s">
        <v>29</v>
      </c>
      <c r="F179" s="126" t="s">
        <v>274</v>
      </c>
      <c r="G179" s="126" t="s">
        <v>686</v>
      </c>
      <c r="H179" s="132" t="s">
        <v>20</v>
      </c>
      <c r="I179" s="132" t="s">
        <v>86</v>
      </c>
      <c r="J179" s="126" t="s">
        <v>727</v>
      </c>
      <c r="K179" s="126" t="s">
        <v>1223</v>
      </c>
    </row>
    <row r="180" spans="1:11" s="123" customFormat="1">
      <c r="A180" s="126">
        <v>155</v>
      </c>
      <c r="B180" s="126">
        <v>15</v>
      </c>
      <c r="C180" s="132" t="s">
        <v>1221</v>
      </c>
      <c r="D180" s="128">
        <v>38389</v>
      </c>
      <c r="E180" s="126" t="s">
        <v>29</v>
      </c>
      <c r="F180" s="126" t="s">
        <v>274</v>
      </c>
      <c r="G180" s="126" t="s">
        <v>1136</v>
      </c>
      <c r="H180" s="132" t="s">
        <v>20</v>
      </c>
      <c r="I180" s="132" t="s">
        <v>86</v>
      </c>
      <c r="J180" s="126" t="s">
        <v>727</v>
      </c>
      <c r="K180" s="126" t="s">
        <v>1222</v>
      </c>
    </row>
    <row r="181" spans="1:11">
      <c r="A181" s="157"/>
      <c r="B181" s="157"/>
      <c r="C181" s="158"/>
      <c r="D181" s="157"/>
      <c r="E181" s="157"/>
      <c r="F181" s="157"/>
      <c r="G181" s="157"/>
      <c r="H181" s="158"/>
      <c r="I181" s="158"/>
      <c r="J181" s="157"/>
      <c r="K181" s="157"/>
    </row>
    <row r="182" spans="1:11">
      <c r="A182" s="126">
        <v>156</v>
      </c>
      <c r="B182" s="126">
        <v>1</v>
      </c>
      <c r="C182" s="132" t="s">
        <v>855</v>
      </c>
      <c r="D182" s="128">
        <v>36466</v>
      </c>
      <c r="E182" s="126" t="s">
        <v>27</v>
      </c>
      <c r="F182" s="126" t="s">
        <v>856</v>
      </c>
      <c r="G182" s="126" t="s">
        <v>857</v>
      </c>
      <c r="H182" s="132" t="s">
        <v>12</v>
      </c>
      <c r="I182" s="132" t="s">
        <v>86</v>
      </c>
      <c r="J182" s="152" t="s">
        <v>858</v>
      </c>
      <c r="K182" s="126" t="s">
        <v>859</v>
      </c>
    </row>
    <row r="183" spans="1:11">
      <c r="A183" s="157"/>
      <c r="B183" s="157"/>
      <c r="C183" s="158"/>
      <c r="D183" s="157"/>
      <c r="E183" s="157"/>
      <c r="F183" s="157"/>
      <c r="G183" s="157"/>
      <c r="H183" s="158"/>
      <c r="I183" s="158"/>
      <c r="J183" s="157"/>
      <c r="K183" s="157"/>
    </row>
    <row r="184" spans="1:11">
      <c r="A184" s="126">
        <v>157</v>
      </c>
      <c r="B184" s="126">
        <v>1</v>
      </c>
      <c r="C184" s="132" t="s">
        <v>1258</v>
      </c>
      <c r="D184" s="128">
        <v>38799</v>
      </c>
      <c r="E184" s="126">
        <v>1</v>
      </c>
      <c r="F184" s="126" t="s">
        <v>961</v>
      </c>
      <c r="G184" s="126"/>
      <c r="H184" s="132" t="s">
        <v>20</v>
      </c>
      <c r="I184" s="132" t="s">
        <v>86</v>
      </c>
      <c r="J184" s="126" t="s">
        <v>617</v>
      </c>
      <c r="K184" s="126" t="s">
        <v>962</v>
      </c>
    </row>
    <row r="185" spans="1:11" s="125" customFormat="1">
      <c r="A185" s="157"/>
      <c r="B185" s="157"/>
      <c r="C185" s="158"/>
      <c r="D185" s="168"/>
      <c r="E185" s="157"/>
      <c r="F185" s="157"/>
      <c r="G185" s="157"/>
      <c r="H185" s="158"/>
      <c r="I185" s="158"/>
      <c r="J185" s="157"/>
      <c r="K185" s="157"/>
    </row>
    <row r="186" spans="1:11">
      <c r="A186" s="126">
        <v>158</v>
      </c>
      <c r="B186" s="126">
        <v>1</v>
      </c>
      <c r="C186" s="132" t="s">
        <v>1053</v>
      </c>
      <c r="D186" s="128">
        <v>34715</v>
      </c>
      <c r="E186" s="126" t="s">
        <v>27</v>
      </c>
      <c r="F186" s="126" t="s">
        <v>1054</v>
      </c>
      <c r="G186" s="126" t="s">
        <v>845</v>
      </c>
      <c r="H186" s="133" t="s">
        <v>17</v>
      </c>
      <c r="I186" s="132" t="s">
        <v>86</v>
      </c>
      <c r="J186" s="126" t="s">
        <v>1055</v>
      </c>
      <c r="K186" s="126" t="s">
        <v>1056</v>
      </c>
    </row>
    <row r="187" spans="1:11">
      <c r="A187" s="126">
        <v>159</v>
      </c>
      <c r="B187" s="126">
        <v>2</v>
      </c>
      <c r="C187" s="132" t="s">
        <v>1188</v>
      </c>
      <c r="D187" s="128">
        <v>34770</v>
      </c>
      <c r="E187" s="126">
        <v>1</v>
      </c>
      <c r="F187" s="126" t="s">
        <v>1054</v>
      </c>
      <c r="G187" s="126" t="s">
        <v>1074</v>
      </c>
      <c r="H187" s="133" t="s">
        <v>638</v>
      </c>
      <c r="I187" s="132" t="s">
        <v>86</v>
      </c>
      <c r="J187" s="126" t="s">
        <v>1055</v>
      </c>
      <c r="K187" s="126" t="s">
        <v>1189</v>
      </c>
    </row>
    <row r="188" spans="1:11">
      <c r="A188" s="126">
        <v>160</v>
      </c>
      <c r="B188" s="126">
        <v>3</v>
      </c>
      <c r="C188" s="132" t="s">
        <v>1190</v>
      </c>
      <c r="D188" s="128">
        <v>33963</v>
      </c>
      <c r="E188" s="126" t="s">
        <v>29</v>
      </c>
      <c r="F188" s="126" t="s">
        <v>1054</v>
      </c>
      <c r="G188" s="126" t="s">
        <v>1191</v>
      </c>
      <c r="H188" s="133" t="s">
        <v>638</v>
      </c>
      <c r="I188" s="132" t="s">
        <v>86</v>
      </c>
      <c r="J188" s="126" t="s">
        <v>1055</v>
      </c>
      <c r="K188" s="126" t="s">
        <v>1056</v>
      </c>
    </row>
    <row r="189" spans="1:11" s="125" customFormat="1">
      <c r="A189" s="157"/>
      <c r="B189" s="157"/>
      <c r="C189" s="158"/>
      <c r="D189" s="168"/>
      <c r="E189" s="157"/>
      <c r="F189" s="157"/>
      <c r="G189" s="157"/>
      <c r="H189" s="169"/>
      <c r="I189" s="158"/>
      <c r="J189" s="157"/>
      <c r="K189" s="157"/>
    </row>
    <row r="190" spans="1:11">
      <c r="A190" s="126">
        <v>161</v>
      </c>
      <c r="B190" s="126">
        <v>1</v>
      </c>
      <c r="C190" s="132" t="s">
        <v>1063</v>
      </c>
      <c r="D190" s="128">
        <v>38315</v>
      </c>
      <c r="E190" s="126" t="s">
        <v>29</v>
      </c>
      <c r="F190" s="126" t="s">
        <v>1064</v>
      </c>
      <c r="G190" s="126" t="s">
        <v>115</v>
      </c>
      <c r="H190" s="133" t="s">
        <v>688</v>
      </c>
      <c r="I190" s="132" t="s">
        <v>86</v>
      </c>
      <c r="J190" s="126" t="s">
        <v>1080</v>
      </c>
      <c r="K190" s="126" t="s">
        <v>1065</v>
      </c>
    </row>
    <row r="191" spans="1:11">
      <c r="A191" s="126">
        <v>162</v>
      </c>
      <c r="B191" s="126">
        <v>2</v>
      </c>
      <c r="C191" s="132" t="s">
        <v>1105</v>
      </c>
      <c r="D191" s="128">
        <v>37066</v>
      </c>
      <c r="E191" s="126" t="s">
        <v>29</v>
      </c>
      <c r="F191" s="126" t="s">
        <v>1064</v>
      </c>
      <c r="G191" s="126" t="s">
        <v>115</v>
      </c>
      <c r="H191" s="133" t="s">
        <v>45</v>
      </c>
      <c r="I191" s="132" t="s">
        <v>86</v>
      </c>
      <c r="J191" s="126" t="s">
        <v>1080</v>
      </c>
      <c r="K191" s="126" t="s">
        <v>1193</v>
      </c>
    </row>
    <row r="192" spans="1:11" s="124" customFormat="1">
      <c r="A192" s="157"/>
      <c r="B192" s="157"/>
      <c r="C192" s="158"/>
      <c r="D192" s="157"/>
      <c r="E192" s="157"/>
      <c r="F192" s="157"/>
      <c r="G192" s="157"/>
      <c r="H192" s="158"/>
      <c r="I192" s="158"/>
      <c r="J192" s="157"/>
      <c r="K192" s="157"/>
    </row>
    <row r="193" spans="1:11">
      <c r="A193" s="126">
        <v>163</v>
      </c>
      <c r="B193" s="126">
        <v>1</v>
      </c>
      <c r="C193" s="132" t="s">
        <v>837</v>
      </c>
      <c r="D193" s="128">
        <v>35917</v>
      </c>
      <c r="E193" s="126" t="s">
        <v>29</v>
      </c>
      <c r="F193" s="126" t="s">
        <v>832</v>
      </c>
      <c r="G193" s="126" t="s">
        <v>677</v>
      </c>
      <c r="H193" s="132" t="s">
        <v>12</v>
      </c>
      <c r="I193" s="132" t="s">
        <v>86</v>
      </c>
      <c r="J193" s="126" t="s">
        <v>1071</v>
      </c>
      <c r="K193" s="126" t="s">
        <v>1072</v>
      </c>
    </row>
    <row r="194" spans="1:11">
      <c r="A194" s="126">
        <v>164</v>
      </c>
      <c r="B194" s="126">
        <v>2</v>
      </c>
      <c r="C194" s="132" t="s">
        <v>1081</v>
      </c>
      <c r="D194" s="128">
        <v>35422</v>
      </c>
      <c r="E194" s="126" t="s">
        <v>29</v>
      </c>
      <c r="F194" s="126" t="s">
        <v>832</v>
      </c>
      <c r="G194" s="126" t="s">
        <v>824</v>
      </c>
      <c r="H194" s="132" t="s">
        <v>12</v>
      </c>
      <c r="I194" s="132" t="s">
        <v>86</v>
      </c>
      <c r="J194" s="126" t="s">
        <v>1071</v>
      </c>
      <c r="K194" s="126" t="s">
        <v>1072</v>
      </c>
    </row>
    <row r="195" spans="1:11">
      <c r="A195" s="126">
        <v>165</v>
      </c>
      <c r="B195" s="126">
        <v>3</v>
      </c>
      <c r="C195" s="132" t="s">
        <v>844</v>
      </c>
      <c r="D195" s="128">
        <v>36467</v>
      </c>
      <c r="E195" s="126" t="s">
        <v>29</v>
      </c>
      <c r="F195" s="126" t="s">
        <v>832</v>
      </c>
      <c r="G195" s="126" t="s">
        <v>845</v>
      </c>
      <c r="H195" s="132" t="s">
        <v>12</v>
      </c>
      <c r="I195" s="132" t="s">
        <v>86</v>
      </c>
      <c r="J195" s="126" t="s">
        <v>1071</v>
      </c>
      <c r="K195" s="126" t="s">
        <v>1072</v>
      </c>
    </row>
    <row r="196" spans="1:11">
      <c r="A196" s="126">
        <v>166</v>
      </c>
      <c r="B196" s="126">
        <v>4</v>
      </c>
      <c r="C196" s="132" t="s">
        <v>1073</v>
      </c>
      <c r="D196" s="128">
        <v>35949</v>
      </c>
      <c r="E196" s="126" t="s">
        <v>29</v>
      </c>
      <c r="F196" s="126" t="s">
        <v>832</v>
      </c>
      <c r="G196" s="126" t="s">
        <v>1074</v>
      </c>
      <c r="H196" s="132" t="s">
        <v>12</v>
      </c>
      <c r="I196" s="132" t="s">
        <v>86</v>
      </c>
      <c r="J196" s="126" t="s">
        <v>1071</v>
      </c>
      <c r="K196" s="126" t="s">
        <v>1072</v>
      </c>
    </row>
    <row r="197" spans="1:11">
      <c r="A197" s="126">
        <v>167</v>
      </c>
      <c r="B197" s="126">
        <v>5</v>
      </c>
      <c r="C197" s="132" t="s">
        <v>1075</v>
      </c>
      <c r="D197" s="128">
        <v>36341</v>
      </c>
      <c r="E197" s="126" t="s">
        <v>29</v>
      </c>
      <c r="F197" s="126" t="s">
        <v>832</v>
      </c>
      <c r="G197" s="126" t="s">
        <v>1076</v>
      </c>
      <c r="H197" s="132" t="s">
        <v>45</v>
      </c>
      <c r="I197" s="132" t="s">
        <v>86</v>
      </c>
      <c r="J197" s="126" t="s">
        <v>1071</v>
      </c>
      <c r="K197" s="126" t="s">
        <v>1072</v>
      </c>
    </row>
    <row r="198" spans="1:11">
      <c r="A198" s="126">
        <v>168</v>
      </c>
      <c r="B198" s="126">
        <v>6</v>
      </c>
      <c r="C198" s="132" t="s">
        <v>1077</v>
      </c>
      <c r="D198" s="128">
        <v>36477</v>
      </c>
      <c r="E198" s="126" t="s">
        <v>29</v>
      </c>
      <c r="F198" s="126" t="s">
        <v>832</v>
      </c>
      <c r="G198" s="126" t="s">
        <v>673</v>
      </c>
      <c r="H198" s="132" t="s">
        <v>45</v>
      </c>
      <c r="I198" s="132" t="s">
        <v>86</v>
      </c>
      <c r="J198" s="126" t="s">
        <v>1071</v>
      </c>
      <c r="K198" s="126" t="s">
        <v>1072</v>
      </c>
    </row>
    <row r="199" spans="1:11">
      <c r="A199" s="126">
        <v>169</v>
      </c>
      <c r="B199" s="126">
        <v>7</v>
      </c>
      <c r="C199" s="132" t="s">
        <v>1078</v>
      </c>
      <c r="D199" s="128">
        <v>36230</v>
      </c>
      <c r="E199" s="126" t="s">
        <v>29</v>
      </c>
      <c r="F199" s="126" t="s">
        <v>832</v>
      </c>
      <c r="G199" s="126" t="s">
        <v>838</v>
      </c>
      <c r="H199" s="132" t="s">
        <v>45</v>
      </c>
      <c r="I199" s="132" t="s">
        <v>86</v>
      </c>
      <c r="J199" s="126" t="s">
        <v>1071</v>
      </c>
      <c r="K199" s="126" t="s">
        <v>1072</v>
      </c>
    </row>
    <row r="200" spans="1:11">
      <c r="A200" s="126">
        <v>170</v>
      </c>
      <c r="B200" s="126">
        <v>8</v>
      </c>
      <c r="C200" s="132" t="s">
        <v>1079</v>
      </c>
      <c r="D200" s="128">
        <v>36408</v>
      </c>
      <c r="E200" s="126" t="s">
        <v>29</v>
      </c>
      <c r="F200" s="126" t="s">
        <v>832</v>
      </c>
      <c r="G200" s="126" t="s">
        <v>712</v>
      </c>
      <c r="H200" s="132" t="s">
        <v>45</v>
      </c>
      <c r="I200" s="132" t="s">
        <v>86</v>
      </c>
      <c r="J200" s="126" t="s">
        <v>1071</v>
      </c>
      <c r="K200" s="126" t="s">
        <v>1072</v>
      </c>
    </row>
    <row r="201" spans="1:11">
      <c r="A201" s="126">
        <v>171</v>
      </c>
      <c r="B201" s="126">
        <v>9</v>
      </c>
      <c r="C201" s="132" t="s">
        <v>841</v>
      </c>
      <c r="D201" s="128">
        <v>37531</v>
      </c>
      <c r="E201" s="126" t="s">
        <v>29</v>
      </c>
      <c r="F201" s="126" t="s">
        <v>832</v>
      </c>
      <c r="G201" s="126" t="s">
        <v>712</v>
      </c>
      <c r="H201" s="132" t="s">
        <v>20</v>
      </c>
      <c r="I201" s="132" t="s">
        <v>86</v>
      </c>
      <c r="J201" s="126" t="s">
        <v>1071</v>
      </c>
      <c r="K201" s="126" t="s">
        <v>1072</v>
      </c>
    </row>
    <row r="202" spans="1:11" s="125" customFormat="1">
      <c r="A202" s="157"/>
      <c r="B202" s="157"/>
      <c r="C202" s="158"/>
      <c r="D202" s="168"/>
      <c r="E202" s="157"/>
      <c r="F202" s="157"/>
      <c r="G202" s="157"/>
      <c r="H202" s="158"/>
      <c r="I202" s="158"/>
      <c r="J202" s="157"/>
      <c r="K202" s="157"/>
    </row>
    <row r="203" spans="1:11">
      <c r="A203" s="126">
        <v>172</v>
      </c>
      <c r="B203" s="126">
        <v>1</v>
      </c>
      <c r="C203" s="132" t="s">
        <v>871</v>
      </c>
      <c r="D203" s="128">
        <v>37130</v>
      </c>
      <c r="E203" s="126" t="s">
        <v>29</v>
      </c>
      <c r="F203" s="126" t="s">
        <v>872</v>
      </c>
      <c r="G203" s="126" t="s">
        <v>1082</v>
      </c>
      <c r="H203" s="132" t="s">
        <v>12</v>
      </c>
      <c r="I203" s="132" t="s">
        <v>86</v>
      </c>
      <c r="J203" s="126" t="s">
        <v>1083</v>
      </c>
      <c r="K203" s="126" t="s">
        <v>1084</v>
      </c>
    </row>
    <row r="204" spans="1:11">
      <c r="A204" s="126">
        <v>173</v>
      </c>
      <c r="B204" s="126">
        <v>2</v>
      </c>
      <c r="C204" s="132" t="s">
        <v>1085</v>
      </c>
      <c r="D204" s="128">
        <v>37948</v>
      </c>
      <c r="E204" s="126">
        <v>1</v>
      </c>
      <c r="F204" s="126" t="s">
        <v>872</v>
      </c>
      <c r="G204" s="126" t="s">
        <v>1086</v>
      </c>
      <c r="H204" s="132" t="s">
        <v>45</v>
      </c>
      <c r="I204" s="132" t="s">
        <v>86</v>
      </c>
      <c r="J204" s="126" t="s">
        <v>1083</v>
      </c>
      <c r="K204" s="126" t="s">
        <v>1087</v>
      </c>
    </row>
    <row r="205" spans="1:11">
      <c r="A205" s="126">
        <v>174</v>
      </c>
      <c r="B205" s="126">
        <v>3</v>
      </c>
      <c r="C205" s="132" t="s">
        <v>1088</v>
      </c>
      <c r="D205" s="128">
        <v>38616</v>
      </c>
      <c r="E205" s="126">
        <v>1</v>
      </c>
      <c r="F205" s="126" t="s">
        <v>872</v>
      </c>
      <c r="G205" s="126" t="s">
        <v>1086</v>
      </c>
      <c r="H205" s="132" t="s">
        <v>45</v>
      </c>
      <c r="I205" s="132" t="s">
        <v>86</v>
      </c>
      <c r="J205" s="126" t="s">
        <v>1083</v>
      </c>
      <c r="K205" s="126" t="s">
        <v>1087</v>
      </c>
    </row>
    <row r="206" spans="1:11">
      <c r="A206" s="126">
        <v>175</v>
      </c>
      <c r="B206" s="126">
        <v>4</v>
      </c>
      <c r="C206" s="132" t="s">
        <v>1090</v>
      </c>
      <c r="D206" s="128">
        <v>38089</v>
      </c>
      <c r="E206" s="126">
        <v>2</v>
      </c>
      <c r="F206" s="126" t="s">
        <v>872</v>
      </c>
      <c r="G206" s="126" t="s">
        <v>1086</v>
      </c>
      <c r="H206" s="132" t="s">
        <v>45</v>
      </c>
      <c r="I206" s="132" t="s">
        <v>86</v>
      </c>
      <c r="J206" s="126" t="s">
        <v>1083</v>
      </c>
      <c r="K206" s="126" t="s">
        <v>1089</v>
      </c>
    </row>
    <row r="207" spans="1:11">
      <c r="A207" s="126">
        <v>176</v>
      </c>
      <c r="B207" s="126">
        <v>5</v>
      </c>
      <c r="C207" s="132" t="s">
        <v>1091</v>
      </c>
      <c r="D207" s="128">
        <v>38339</v>
      </c>
      <c r="E207" s="126">
        <v>3</v>
      </c>
      <c r="F207" s="126" t="s">
        <v>872</v>
      </c>
      <c r="G207" s="126" t="s">
        <v>1086</v>
      </c>
      <c r="H207" s="132" t="s">
        <v>20</v>
      </c>
      <c r="I207" s="132" t="s">
        <v>86</v>
      </c>
      <c r="J207" s="126" t="s">
        <v>1083</v>
      </c>
      <c r="K207" s="126" t="s">
        <v>875</v>
      </c>
    </row>
    <row r="208" spans="1:11">
      <c r="A208" s="126">
        <v>177</v>
      </c>
      <c r="B208" s="126">
        <v>6</v>
      </c>
      <c r="C208" s="132" t="s">
        <v>1092</v>
      </c>
      <c r="D208" s="128">
        <v>38503</v>
      </c>
      <c r="E208" s="126">
        <v>3</v>
      </c>
      <c r="F208" s="126" t="s">
        <v>872</v>
      </c>
      <c r="G208" s="126" t="s">
        <v>1086</v>
      </c>
      <c r="H208" s="132" t="s">
        <v>20</v>
      </c>
      <c r="I208" s="132" t="s">
        <v>86</v>
      </c>
      <c r="J208" s="126" t="s">
        <v>1083</v>
      </c>
      <c r="K208" s="126" t="s">
        <v>877</v>
      </c>
    </row>
    <row r="209" spans="1:11">
      <c r="A209" s="126">
        <v>178</v>
      </c>
      <c r="B209" s="126">
        <v>7</v>
      </c>
      <c r="C209" s="132" t="s">
        <v>1093</v>
      </c>
      <c r="D209" s="128">
        <v>38881</v>
      </c>
      <c r="E209" s="126">
        <v>3</v>
      </c>
      <c r="F209" s="126" t="s">
        <v>872</v>
      </c>
      <c r="G209" s="126" t="s">
        <v>1086</v>
      </c>
      <c r="H209" s="132" t="s">
        <v>20</v>
      </c>
      <c r="I209" s="132" t="s">
        <v>86</v>
      </c>
      <c r="J209" s="126" t="s">
        <v>1083</v>
      </c>
      <c r="K209" s="126" t="s">
        <v>875</v>
      </c>
    </row>
    <row r="210" spans="1:11">
      <c r="A210" s="126">
        <v>179</v>
      </c>
      <c r="B210" s="126">
        <v>8</v>
      </c>
      <c r="C210" s="132" t="s">
        <v>1198</v>
      </c>
      <c r="D210" s="128">
        <v>32574</v>
      </c>
      <c r="E210" s="126" t="s">
        <v>27</v>
      </c>
      <c r="F210" s="126" t="s">
        <v>872</v>
      </c>
      <c r="G210" s="126" t="s">
        <v>1199</v>
      </c>
      <c r="H210" s="132" t="s">
        <v>12</v>
      </c>
      <c r="I210" s="132" t="s">
        <v>86</v>
      </c>
      <c r="J210" s="126" t="s">
        <v>1083</v>
      </c>
      <c r="K210" s="126" t="s">
        <v>1200</v>
      </c>
    </row>
    <row r="211" spans="1:11">
      <c r="A211" s="126">
        <v>180</v>
      </c>
      <c r="B211" s="126">
        <v>9</v>
      </c>
      <c r="C211" s="132" t="s">
        <v>1201</v>
      </c>
      <c r="D211" s="128">
        <v>36469</v>
      </c>
      <c r="E211" s="126" t="s">
        <v>29</v>
      </c>
      <c r="F211" s="126" t="s">
        <v>872</v>
      </c>
      <c r="G211" s="126" t="s">
        <v>1199</v>
      </c>
      <c r="H211" s="132" t="s">
        <v>12</v>
      </c>
      <c r="I211" s="132" t="s">
        <v>86</v>
      </c>
      <c r="J211" s="126" t="s">
        <v>1083</v>
      </c>
      <c r="K211" s="126" t="s">
        <v>1200</v>
      </c>
    </row>
    <row r="212" spans="1:11">
      <c r="A212" s="126">
        <v>181</v>
      </c>
      <c r="B212" s="126">
        <v>10</v>
      </c>
      <c r="C212" s="132" t="s">
        <v>1202</v>
      </c>
      <c r="D212" s="128">
        <v>38593</v>
      </c>
      <c r="E212" s="126">
        <v>3</v>
      </c>
      <c r="F212" s="126" t="s">
        <v>872</v>
      </c>
      <c r="G212" s="126" t="s">
        <v>1203</v>
      </c>
      <c r="H212" s="132" t="s">
        <v>20</v>
      </c>
      <c r="I212" s="132" t="s">
        <v>86</v>
      </c>
      <c r="J212" s="126" t="s">
        <v>1083</v>
      </c>
      <c r="K212" s="126" t="s">
        <v>1204</v>
      </c>
    </row>
    <row r="213" spans="1:11" s="124" customFormat="1">
      <c r="A213" s="157"/>
      <c r="B213" s="157"/>
      <c r="C213" s="158"/>
      <c r="D213" s="168"/>
      <c r="E213" s="157"/>
      <c r="F213" s="157"/>
      <c r="G213" s="157"/>
      <c r="H213" s="158"/>
      <c r="I213" s="158"/>
      <c r="J213" s="157"/>
      <c r="K213" s="157"/>
    </row>
    <row r="214" spans="1:11" s="171" customFormat="1">
      <c r="A214" s="135">
        <v>182</v>
      </c>
      <c r="B214" s="135">
        <v>1</v>
      </c>
      <c r="C214" s="172" t="s">
        <v>860</v>
      </c>
      <c r="D214" s="129">
        <v>31590</v>
      </c>
      <c r="E214" s="135" t="s">
        <v>9</v>
      </c>
      <c r="F214" s="135" t="s">
        <v>269</v>
      </c>
      <c r="G214" s="135" t="s">
        <v>861</v>
      </c>
      <c r="H214" s="172" t="s">
        <v>12</v>
      </c>
      <c r="I214" s="172" t="s">
        <v>86</v>
      </c>
      <c r="J214" s="135" t="s">
        <v>862</v>
      </c>
      <c r="K214" s="135" t="s">
        <v>434</v>
      </c>
    </row>
    <row r="215" spans="1:11" s="171" customFormat="1">
      <c r="A215" s="135">
        <v>183</v>
      </c>
      <c r="B215" s="135">
        <v>2</v>
      </c>
      <c r="C215" s="172" t="s">
        <v>866</v>
      </c>
      <c r="D215" s="135" t="s">
        <v>867</v>
      </c>
      <c r="E215" s="135" t="s">
        <v>27</v>
      </c>
      <c r="F215" s="135" t="s">
        <v>269</v>
      </c>
      <c r="G215" s="135" t="s">
        <v>861</v>
      </c>
      <c r="H215" s="172" t="s">
        <v>45</v>
      </c>
      <c r="I215" s="172" t="s">
        <v>86</v>
      </c>
      <c r="J215" s="135" t="s">
        <v>862</v>
      </c>
      <c r="K215" s="135" t="s">
        <v>434</v>
      </c>
    </row>
    <row r="216" spans="1:11" s="171" customFormat="1">
      <c r="A216" s="135">
        <v>184</v>
      </c>
      <c r="B216" s="135">
        <v>3</v>
      </c>
      <c r="C216" s="172" t="s">
        <v>869</v>
      </c>
      <c r="D216" s="129">
        <v>38384</v>
      </c>
      <c r="E216" s="135" t="s">
        <v>29</v>
      </c>
      <c r="F216" s="135" t="s">
        <v>269</v>
      </c>
      <c r="G216" s="135" t="s">
        <v>861</v>
      </c>
      <c r="H216" s="172" t="s">
        <v>20</v>
      </c>
      <c r="I216" s="172" t="s">
        <v>86</v>
      </c>
      <c r="J216" s="135" t="s">
        <v>862</v>
      </c>
      <c r="K216" s="135" t="s">
        <v>434</v>
      </c>
    </row>
    <row r="217" spans="1:11" s="171" customFormat="1">
      <c r="A217" s="135">
        <v>185</v>
      </c>
      <c r="B217" s="135">
        <v>4</v>
      </c>
      <c r="C217" s="172" t="s">
        <v>1101</v>
      </c>
      <c r="D217" s="129">
        <v>38362</v>
      </c>
      <c r="E217" s="135" t="s">
        <v>29</v>
      </c>
      <c r="F217" s="135" t="s">
        <v>269</v>
      </c>
      <c r="G217" s="135" t="s">
        <v>861</v>
      </c>
      <c r="H217" s="172" t="s">
        <v>20</v>
      </c>
      <c r="I217" s="172" t="s">
        <v>86</v>
      </c>
      <c r="J217" s="135" t="s">
        <v>862</v>
      </c>
      <c r="K217" s="135" t="s">
        <v>434</v>
      </c>
    </row>
    <row r="218" spans="1:11" s="171" customFormat="1">
      <c r="A218" s="135">
        <v>186</v>
      </c>
      <c r="B218" s="135">
        <v>5</v>
      </c>
      <c r="C218" s="172" t="s">
        <v>868</v>
      </c>
      <c r="D218" s="129">
        <v>38687</v>
      </c>
      <c r="E218" s="135" t="s">
        <v>29</v>
      </c>
      <c r="F218" s="135" t="s">
        <v>269</v>
      </c>
      <c r="G218" s="135" t="s">
        <v>861</v>
      </c>
      <c r="H218" s="172" t="s">
        <v>20</v>
      </c>
      <c r="I218" s="172" t="s">
        <v>86</v>
      </c>
      <c r="J218" s="135" t="s">
        <v>862</v>
      </c>
      <c r="K218" s="135" t="s">
        <v>434</v>
      </c>
    </row>
    <row r="219" spans="1:11" s="174" customFormat="1">
      <c r="A219" s="157"/>
      <c r="B219" s="157"/>
      <c r="C219" s="158"/>
      <c r="D219" s="168"/>
      <c r="E219" s="157"/>
      <c r="F219" s="157"/>
      <c r="G219" s="157"/>
      <c r="H219" s="158"/>
      <c r="I219" s="158"/>
      <c r="J219" s="157"/>
      <c r="K219" s="157"/>
    </row>
    <row r="220" spans="1:11" s="171" customFormat="1">
      <c r="A220" s="79">
        <v>187</v>
      </c>
      <c r="B220" s="79">
        <v>1</v>
      </c>
      <c r="C220" s="98" t="s">
        <v>762</v>
      </c>
      <c r="D220" s="97">
        <v>33745</v>
      </c>
      <c r="E220" s="79" t="s">
        <v>27</v>
      </c>
      <c r="F220" s="79" t="s">
        <v>757</v>
      </c>
      <c r="G220" s="79" t="s">
        <v>1106</v>
      </c>
      <c r="H220" s="98" t="s">
        <v>17</v>
      </c>
      <c r="I220" s="98" t="s">
        <v>86</v>
      </c>
      <c r="J220" s="79" t="s">
        <v>1107</v>
      </c>
      <c r="K220" s="79" t="s">
        <v>1108</v>
      </c>
    </row>
    <row r="221" spans="1:11" s="171" customFormat="1">
      <c r="A221" s="79">
        <v>188</v>
      </c>
      <c r="B221" s="79">
        <v>2</v>
      </c>
      <c r="C221" s="98" t="s">
        <v>1355</v>
      </c>
      <c r="D221" s="97">
        <v>32183</v>
      </c>
      <c r="E221" s="79" t="s">
        <v>27</v>
      </c>
      <c r="F221" s="79" t="s">
        <v>757</v>
      </c>
      <c r="G221" s="79" t="s">
        <v>1109</v>
      </c>
      <c r="H221" s="98" t="s">
        <v>17</v>
      </c>
      <c r="I221" s="98" t="s">
        <v>86</v>
      </c>
      <c r="J221" s="79" t="s">
        <v>1107</v>
      </c>
      <c r="K221" s="79" t="s">
        <v>760</v>
      </c>
    </row>
    <row r="222" spans="1:11" s="171" customFormat="1">
      <c r="A222" s="79">
        <v>189</v>
      </c>
      <c r="B222" s="79">
        <v>3</v>
      </c>
      <c r="C222" s="98" t="s">
        <v>756</v>
      </c>
      <c r="D222" s="97">
        <v>33488</v>
      </c>
      <c r="E222" s="79" t="s">
        <v>27</v>
      </c>
      <c r="F222" s="79" t="s">
        <v>757</v>
      </c>
      <c r="G222" s="79" t="s">
        <v>758</v>
      </c>
      <c r="H222" s="98" t="s">
        <v>17</v>
      </c>
      <c r="I222" s="98" t="s">
        <v>86</v>
      </c>
      <c r="J222" s="79" t="s">
        <v>1107</v>
      </c>
      <c r="K222" s="79" t="s">
        <v>760</v>
      </c>
    </row>
    <row r="223" spans="1:11" s="171" customFormat="1">
      <c r="A223" s="79">
        <v>190</v>
      </c>
      <c r="B223" s="79">
        <v>4</v>
      </c>
      <c r="C223" s="98" t="s">
        <v>761</v>
      </c>
      <c r="D223" s="97">
        <v>35739</v>
      </c>
      <c r="E223" s="79" t="s">
        <v>27</v>
      </c>
      <c r="F223" s="79" t="s">
        <v>757</v>
      </c>
      <c r="G223" s="79" t="s">
        <v>758</v>
      </c>
      <c r="H223" s="98" t="s">
        <v>17</v>
      </c>
      <c r="I223" s="98" t="s">
        <v>86</v>
      </c>
      <c r="J223" s="79" t="s">
        <v>1107</v>
      </c>
      <c r="K223" s="79" t="s">
        <v>760</v>
      </c>
    </row>
    <row r="224" spans="1:11" s="171" customFormat="1">
      <c r="A224" s="79">
        <v>191</v>
      </c>
      <c r="B224" s="79">
        <v>5</v>
      </c>
      <c r="C224" s="98" t="s">
        <v>765</v>
      </c>
      <c r="D224" s="97">
        <v>33795</v>
      </c>
      <c r="E224" s="79" t="s">
        <v>27</v>
      </c>
      <c r="F224" s="79" t="s">
        <v>757</v>
      </c>
      <c r="G224" s="79" t="s">
        <v>766</v>
      </c>
      <c r="H224" s="98" t="s">
        <v>17</v>
      </c>
      <c r="I224" s="98" t="s">
        <v>86</v>
      </c>
      <c r="J224" s="79" t="s">
        <v>1107</v>
      </c>
      <c r="K224" s="79" t="s">
        <v>760</v>
      </c>
    </row>
    <row r="225" spans="1:11" s="171" customFormat="1">
      <c r="A225" s="79">
        <v>192</v>
      </c>
      <c r="B225" s="88">
        <v>6</v>
      </c>
      <c r="C225" s="96" t="s">
        <v>1111</v>
      </c>
      <c r="D225" s="118">
        <v>37270</v>
      </c>
      <c r="E225" s="79" t="s">
        <v>27</v>
      </c>
      <c r="F225" s="79" t="s">
        <v>757</v>
      </c>
      <c r="G225" s="79" t="s">
        <v>769</v>
      </c>
      <c r="H225" s="96" t="s">
        <v>17</v>
      </c>
      <c r="I225" s="96" t="s">
        <v>86</v>
      </c>
      <c r="J225" s="79" t="s">
        <v>1107</v>
      </c>
      <c r="K225" s="88" t="s">
        <v>1110</v>
      </c>
    </row>
    <row r="226" spans="1:11" s="174" customFormat="1">
      <c r="A226" s="157"/>
      <c r="B226" s="157"/>
      <c r="C226" s="158"/>
      <c r="D226" s="168"/>
      <c r="E226" s="157"/>
      <c r="F226" s="157"/>
      <c r="G226" s="157"/>
      <c r="H226" s="158"/>
      <c r="I226" s="158"/>
      <c r="J226" s="157"/>
      <c r="K226" s="157"/>
    </row>
    <row r="227" spans="1:11" s="171" customFormat="1">
      <c r="A227" s="79">
        <v>193</v>
      </c>
      <c r="B227" s="88">
        <v>1</v>
      </c>
      <c r="C227" s="96" t="s">
        <v>1238</v>
      </c>
      <c r="D227" s="118">
        <v>37097</v>
      </c>
      <c r="E227" s="79" t="s">
        <v>27</v>
      </c>
      <c r="F227" s="79" t="s">
        <v>46</v>
      </c>
      <c r="G227" s="79" t="s">
        <v>1126</v>
      </c>
      <c r="H227" s="96" t="s">
        <v>45</v>
      </c>
      <c r="I227" s="96" t="s">
        <v>86</v>
      </c>
      <c r="J227" s="79" t="s">
        <v>1127</v>
      </c>
      <c r="K227" s="88" t="s">
        <v>1131</v>
      </c>
    </row>
    <row r="228" spans="1:11" s="171" customFormat="1">
      <c r="A228" s="79">
        <v>194</v>
      </c>
      <c r="B228" s="88">
        <v>2</v>
      </c>
      <c r="C228" s="96" t="s">
        <v>1259</v>
      </c>
      <c r="D228" s="118">
        <v>37251</v>
      </c>
      <c r="E228" s="79" t="s">
        <v>27</v>
      </c>
      <c r="F228" s="79" t="s">
        <v>46</v>
      </c>
      <c r="G228" s="79" t="s">
        <v>1227</v>
      </c>
      <c r="H228" s="96" t="s">
        <v>624</v>
      </c>
      <c r="I228" s="96" t="s">
        <v>86</v>
      </c>
      <c r="J228" s="79" t="s">
        <v>1127</v>
      </c>
      <c r="K228" s="88" t="s">
        <v>1131</v>
      </c>
    </row>
    <row r="229" spans="1:11" s="174" customFormat="1">
      <c r="A229" s="157"/>
      <c r="B229" s="157"/>
      <c r="C229" s="158"/>
      <c r="D229" s="168"/>
      <c r="E229" s="157"/>
      <c r="F229" s="157"/>
      <c r="G229" s="157"/>
      <c r="H229" s="158"/>
      <c r="I229" s="158"/>
      <c r="J229" s="157"/>
      <c r="K229" s="157"/>
    </row>
    <row r="230" spans="1:11" s="171" customFormat="1">
      <c r="A230" s="79">
        <v>195</v>
      </c>
      <c r="B230" s="88">
        <v>1</v>
      </c>
      <c r="C230" s="96" t="s">
        <v>1128</v>
      </c>
      <c r="D230" s="118">
        <v>37658</v>
      </c>
      <c r="E230" s="79" t="s">
        <v>29</v>
      </c>
      <c r="F230" s="79" t="s">
        <v>1129</v>
      </c>
      <c r="G230" s="79" t="s">
        <v>1130</v>
      </c>
      <c r="H230" s="96" t="s">
        <v>20</v>
      </c>
      <c r="I230" s="96" t="s">
        <v>86</v>
      </c>
      <c r="J230" s="79" t="s">
        <v>1127</v>
      </c>
      <c r="K230" s="88" t="s">
        <v>1132</v>
      </c>
    </row>
    <row r="231" spans="1:11" s="174" customFormat="1">
      <c r="A231" s="157"/>
      <c r="B231" s="157"/>
      <c r="C231" s="158"/>
      <c r="D231" s="168"/>
      <c r="E231" s="157"/>
      <c r="F231" s="157"/>
      <c r="G231" s="157"/>
      <c r="H231" s="158"/>
      <c r="I231" s="158"/>
      <c r="J231" s="157"/>
      <c r="K231" s="157"/>
    </row>
    <row r="232" spans="1:11" s="171" customFormat="1">
      <c r="A232" s="79">
        <v>196</v>
      </c>
      <c r="B232" s="88">
        <v>1</v>
      </c>
      <c r="C232" s="96" t="s">
        <v>1142</v>
      </c>
      <c r="D232" s="118">
        <v>39619</v>
      </c>
      <c r="E232" s="79" t="s">
        <v>1143</v>
      </c>
      <c r="F232" s="79" t="s">
        <v>1144</v>
      </c>
      <c r="G232" s="79" t="s">
        <v>1005</v>
      </c>
      <c r="H232" s="96" t="s">
        <v>20</v>
      </c>
      <c r="I232" s="96" t="s">
        <v>86</v>
      </c>
      <c r="J232" s="126" t="s">
        <v>902</v>
      </c>
      <c r="K232" s="88" t="s">
        <v>1145</v>
      </c>
    </row>
    <row r="233" spans="1:11" s="174" customFormat="1">
      <c r="A233" s="157"/>
      <c r="B233" s="157"/>
      <c r="C233" s="158"/>
      <c r="D233" s="168"/>
      <c r="E233" s="157"/>
      <c r="F233" s="157"/>
      <c r="G233" s="157"/>
      <c r="H233" s="158"/>
      <c r="I233" s="158"/>
      <c r="J233" s="157"/>
      <c r="K233" s="157"/>
    </row>
    <row r="234" spans="1:11" s="171" customFormat="1">
      <c r="A234" s="79">
        <v>197</v>
      </c>
      <c r="B234" s="88">
        <v>1</v>
      </c>
      <c r="C234" s="96" t="s">
        <v>1152</v>
      </c>
      <c r="D234" s="118">
        <v>36472</v>
      </c>
      <c r="E234" s="79">
        <v>2</v>
      </c>
      <c r="F234" s="79" t="s">
        <v>918</v>
      </c>
      <c r="G234" s="79" t="s">
        <v>1153</v>
      </c>
      <c r="H234" s="96" t="s">
        <v>12</v>
      </c>
      <c r="I234" s="96" t="s">
        <v>86</v>
      </c>
      <c r="J234" s="79" t="s">
        <v>1154</v>
      </c>
      <c r="K234" s="88" t="s">
        <v>1155</v>
      </c>
    </row>
    <row r="235" spans="1:11" s="171" customFormat="1">
      <c r="A235" s="79">
        <v>198</v>
      </c>
      <c r="B235" s="88">
        <v>2</v>
      </c>
      <c r="C235" s="96" t="s">
        <v>1156</v>
      </c>
      <c r="D235" s="118">
        <v>36048</v>
      </c>
      <c r="E235" s="79">
        <v>2</v>
      </c>
      <c r="F235" s="79" t="s">
        <v>918</v>
      </c>
      <c r="G235" s="79" t="s">
        <v>1153</v>
      </c>
      <c r="H235" s="96" t="s">
        <v>12</v>
      </c>
      <c r="I235" s="96" t="s">
        <v>86</v>
      </c>
      <c r="J235" s="79" t="s">
        <v>1154</v>
      </c>
      <c r="K235" s="88" t="s">
        <v>1155</v>
      </c>
    </row>
    <row r="236" spans="1:11" s="171" customFormat="1">
      <c r="A236" s="79">
        <v>199</v>
      </c>
      <c r="B236" s="88">
        <v>3</v>
      </c>
      <c r="C236" s="96" t="s">
        <v>1157</v>
      </c>
      <c r="D236" s="118">
        <v>37715</v>
      </c>
      <c r="E236" s="79">
        <v>2</v>
      </c>
      <c r="F236" s="79" t="s">
        <v>918</v>
      </c>
      <c r="G236" s="79" t="s">
        <v>1153</v>
      </c>
      <c r="H236" s="96" t="s">
        <v>12</v>
      </c>
      <c r="I236" s="96" t="s">
        <v>86</v>
      </c>
      <c r="J236" s="79" t="s">
        <v>1154</v>
      </c>
      <c r="K236" s="88" t="s">
        <v>1155</v>
      </c>
    </row>
    <row r="237" spans="1:11" s="171" customFormat="1">
      <c r="A237" s="79">
        <v>200</v>
      </c>
      <c r="B237" s="88">
        <v>4</v>
      </c>
      <c r="C237" s="96" t="s">
        <v>1158</v>
      </c>
      <c r="D237" s="118">
        <v>36994</v>
      </c>
      <c r="E237" s="79">
        <v>2</v>
      </c>
      <c r="F237" s="79" t="s">
        <v>918</v>
      </c>
      <c r="G237" s="79" t="s">
        <v>1153</v>
      </c>
      <c r="H237" s="96" t="s">
        <v>12</v>
      </c>
      <c r="I237" s="96" t="s">
        <v>86</v>
      </c>
      <c r="J237" s="79" t="s">
        <v>1154</v>
      </c>
      <c r="K237" s="88" t="s">
        <v>1155</v>
      </c>
    </row>
    <row r="238" spans="1:11" s="171" customFormat="1">
      <c r="A238" s="79">
        <v>201</v>
      </c>
      <c r="B238" s="88">
        <v>5</v>
      </c>
      <c r="C238" s="96" t="s">
        <v>1159</v>
      </c>
      <c r="D238" s="118">
        <v>38390</v>
      </c>
      <c r="E238" s="79">
        <v>2</v>
      </c>
      <c r="F238" s="79" t="s">
        <v>918</v>
      </c>
      <c r="G238" s="79" t="s">
        <v>1153</v>
      </c>
      <c r="H238" s="96" t="s">
        <v>12</v>
      </c>
      <c r="I238" s="96" t="s">
        <v>86</v>
      </c>
      <c r="J238" s="79" t="s">
        <v>1154</v>
      </c>
      <c r="K238" s="88" t="s">
        <v>1155</v>
      </c>
    </row>
    <row r="239" spans="1:11" s="171" customFormat="1">
      <c r="A239" s="79">
        <v>202</v>
      </c>
      <c r="B239" s="88">
        <v>6</v>
      </c>
      <c r="C239" s="96" t="s">
        <v>1160</v>
      </c>
      <c r="D239" s="118">
        <v>37617</v>
      </c>
      <c r="E239" s="79">
        <v>2</v>
      </c>
      <c r="F239" s="79" t="s">
        <v>918</v>
      </c>
      <c r="G239" s="79" t="s">
        <v>1153</v>
      </c>
      <c r="H239" s="96" t="s">
        <v>12</v>
      </c>
      <c r="I239" s="96" t="s">
        <v>86</v>
      </c>
      <c r="J239" s="79" t="s">
        <v>1154</v>
      </c>
      <c r="K239" s="88" t="s">
        <v>1155</v>
      </c>
    </row>
    <row r="240" spans="1:11" s="171" customFormat="1">
      <c r="A240" s="79">
        <v>203</v>
      </c>
      <c r="B240" s="88">
        <v>7</v>
      </c>
      <c r="C240" s="96" t="s">
        <v>1161</v>
      </c>
      <c r="D240" s="118">
        <v>37954</v>
      </c>
      <c r="E240" s="79">
        <v>2</v>
      </c>
      <c r="F240" s="79" t="s">
        <v>918</v>
      </c>
      <c r="G240" s="79" t="s">
        <v>1153</v>
      </c>
      <c r="H240" s="96" t="s">
        <v>12</v>
      </c>
      <c r="I240" s="96" t="s">
        <v>86</v>
      </c>
      <c r="J240" s="79" t="s">
        <v>1154</v>
      </c>
      <c r="K240" s="88" t="s">
        <v>1155</v>
      </c>
    </row>
    <row r="241" spans="1:11" s="171" customFormat="1">
      <c r="A241" s="79">
        <v>204</v>
      </c>
      <c r="B241" s="88">
        <v>8</v>
      </c>
      <c r="C241" s="96" t="s">
        <v>1162</v>
      </c>
      <c r="D241" s="118">
        <v>36415</v>
      </c>
      <c r="E241" s="79">
        <v>2</v>
      </c>
      <c r="F241" s="79" t="s">
        <v>918</v>
      </c>
      <c r="G241" s="79" t="s">
        <v>1153</v>
      </c>
      <c r="H241" s="96" t="s">
        <v>12</v>
      </c>
      <c r="I241" s="96" t="s">
        <v>86</v>
      </c>
      <c r="J241" s="79" t="s">
        <v>1154</v>
      </c>
      <c r="K241" s="88" t="s">
        <v>1155</v>
      </c>
    </row>
    <row r="242" spans="1:11" s="171" customFormat="1">
      <c r="A242" s="79">
        <v>205</v>
      </c>
      <c r="B242" s="88">
        <v>9</v>
      </c>
      <c r="C242" s="96" t="s">
        <v>1163</v>
      </c>
      <c r="D242" s="118">
        <v>36172</v>
      </c>
      <c r="E242" s="79">
        <v>2</v>
      </c>
      <c r="F242" s="79" t="s">
        <v>918</v>
      </c>
      <c r="G242" s="79" t="s">
        <v>1153</v>
      </c>
      <c r="H242" s="96" t="s">
        <v>12</v>
      </c>
      <c r="I242" s="96" t="s">
        <v>86</v>
      </c>
      <c r="J242" s="79" t="s">
        <v>1154</v>
      </c>
      <c r="K242" s="88" t="s">
        <v>1155</v>
      </c>
    </row>
    <row r="243" spans="1:11" s="171" customFormat="1">
      <c r="A243" s="79">
        <v>206</v>
      </c>
      <c r="B243" s="88">
        <v>10</v>
      </c>
      <c r="C243" s="96" t="s">
        <v>1164</v>
      </c>
      <c r="D243" s="118">
        <v>38259</v>
      </c>
      <c r="E243" s="79">
        <v>2</v>
      </c>
      <c r="F243" s="79" t="s">
        <v>918</v>
      </c>
      <c r="G243" s="79" t="s">
        <v>1153</v>
      </c>
      <c r="H243" s="96" t="s">
        <v>12</v>
      </c>
      <c r="I243" s="96" t="s">
        <v>86</v>
      </c>
      <c r="J243" s="79" t="s">
        <v>1154</v>
      </c>
      <c r="K243" s="88" t="s">
        <v>1155</v>
      </c>
    </row>
    <row r="244" spans="1:11" s="171" customFormat="1">
      <c r="A244" s="79">
        <v>207</v>
      </c>
      <c r="B244" s="88">
        <v>11</v>
      </c>
      <c r="C244" s="96" t="s">
        <v>1165</v>
      </c>
      <c r="D244" s="118">
        <v>37871</v>
      </c>
      <c r="E244" s="79">
        <v>2</v>
      </c>
      <c r="F244" s="79" t="s">
        <v>918</v>
      </c>
      <c r="G244" s="79" t="s">
        <v>1153</v>
      </c>
      <c r="H244" s="96" t="s">
        <v>12</v>
      </c>
      <c r="I244" s="96" t="s">
        <v>86</v>
      </c>
      <c r="J244" s="79" t="s">
        <v>1154</v>
      </c>
      <c r="K244" s="88" t="s">
        <v>1155</v>
      </c>
    </row>
    <row r="245" spans="1:11" s="171" customFormat="1">
      <c r="A245" s="79">
        <v>208</v>
      </c>
      <c r="B245" s="88">
        <v>12</v>
      </c>
      <c r="C245" s="96" t="s">
        <v>1166</v>
      </c>
      <c r="D245" s="118">
        <v>37260</v>
      </c>
      <c r="E245" s="79">
        <v>2</v>
      </c>
      <c r="F245" s="79" t="s">
        <v>918</v>
      </c>
      <c r="G245" s="79" t="s">
        <v>1153</v>
      </c>
      <c r="H245" s="96" t="s">
        <v>12</v>
      </c>
      <c r="I245" s="96" t="s">
        <v>86</v>
      </c>
      <c r="J245" s="79" t="s">
        <v>1154</v>
      </c>
      <c r="K245" s="88" t="s">
        <v>1155</v>
      </c>
    </row>
    <row r="246" spans="1:11" s="171" customFormat="1">
      <c r="A246" s="79">
        <v>209</v>
      </c>
      <c r="B246" s="88">
        <v>13</v>
      </c>
      <c r="C246" s="96" t="s">
        <v>1167</v>
      </c>
      <c r="D246" s="118">
        <v>38293</v>
      </c>
      <c r="E246" s="79">
        <v>2</v>
      </c>
      <c r="F246" s="79" t="s">
        <v>918</v>
      </c>
      <c r="G246" s="79" t="s">
        <v>1153</v>
      </c>
      <c r="H246" s="96" t="s">
        <v>12</v>
      </c>
      <c r="I246" s="96" t="s">
        <v>86</v>
      </c>
      <c r="J246" s="79" t="s">
        <v>1154</v>
      </c>
      <c r="K246" s="88" t="s">
        <v>1155</v>
      </c>
    </row>
    <row r="247" spans="1:11" s="171" customFormat="1">
      <c r="A247" s="79">
        <v>210</v>
      </c>
      <c r="B247" s="88">
        <v>14</v>
      </c>
      <c r="C247" s="96" t="s">
        <v>1168</v>
      </c>
      <c r="D247" s="118">
        <v>37284</v>
      </c>
      <c r="E247" s="79">
        <v>2</v>
      </c>
      <c r="F247" s="79" t="s">
        <v>918</v>
      </c>
      <c r="G247" s="79" t="s">
        <v>1153</v>
      </c>
      <c r="H247" s="96" t="s">
        <v>12</v>
      </c>
      <c r="I247" s="96" t="s">
        <v>86</v>
      </c>
      <c r="J247" s="79" t="s">
        <v>1154</v>
      </c>
      <c r="K247" s="88" t="s">
        <v>1155</v>
      </c>
    </row>
    <row r="248" spans="1:11" s="171" customFormat="1">
      <c r="A248" s="79">
        <v>211</v>
      </c>
      <c r="B248" s="88">
        <v>15</v>
      </c>
      <c r="C248" s="96" t="s">
        <v>1169</v>
      </c>
      <c r="D248" s="118">
        <v>38672</v>
      </c>
      <c r="E248" s="79">
        <v>2</v>
      </c>
      <c r="F248" s="79" t="s">
        <v>918</v>
      </c>
      <c r="G248" s="79" t="s">
        <v>1153</v>
      </c>
      <c r="H248" s="96" t="s">
        <v>12</v>
      </c>
      <c r="I248" s="96" t="s">
        <v>86</v>
      </c>
      <c r="J248" s="79" t="s">
        <v>1154</v>
      </c>
      <c r="K248" s="88" t="s">
        <v>1155</v>
      </c>
    </row>
    <row r="249" spans="1:11" s="171" customFormat="1">
      <c r="A249" s="79">
        <v>212</v>
      </c>
      <c r="B249" s="88">
        <v>16</v>
      </c>
      <c r="C249" s="96" t="s">
        <v>1170</v>
      </c>
      <c r="D249" s="118">
        <v>38126</v>
      </c>
      <c r="E249" s="79">
        <v>2</v>
      </c>
      <c r="F249" s="79" t="s">
        <v>918</v>
      </c>
      <c r="G249" s="79" t="s">
        <v>1153</v>
      </c>
      <c r="H249" s="96" t="s">
        <v>12</v>
      </c>
      <c r="I249" s="96" t="s">
        <v>86</v>
      </c>
      <c r="J249" s="79" t="s">
        <v>1154</v>
      </c>
      <c r="K249" s="88" t="s">
        <v>1155</v>
      </c>
    </row>
    <row r="250" spans="1:11" s="171" customFormat="1">
      <c r="A250" s="79">
        <v>213</v>
      </c>
      <c r="B250" s="88">
        <v>17</v>
      </c>
      <c r="C250" s="96" t="s">
        <v>1171</v>
      </c>
      <c r="D250" s="118">
        <v>38617</v>
      </c>
      <c r="E250" s="79">
        <v>2</v>
      </c>
      <c r="F250" s="79" t="s">
        <v>918</v>
      </c>
      <c r="G250" s="79" t="s">
        <v>1153</v>
      </c>
      <c r="H250" s="96" t="s">
        <v>12</v>
      </c>
      <c r="I250" s="96" t="s">
        <v>86</v>
      </c>
      <c r="J250" s="79" t="s">
        <v>1154</v>
      </c>
      <c r="K250" s="88" t="s">
        <v>1155</v>
      </c>
    </row>
    <row r="251" spans="1:11" s="171" customFormat="1">
      <c r="A251" s="79">
        <v>214</v>
      </c>
      <c r="B251" s="88">
        <v>18</v>
      </c>
      <c r="C251" s="96" t="s">
        <v>1172</v>
      </c>
      <c r="D251" s="118">
        <v>36599</v>
      </c>
      <c r="E251" s="79">
        <v>2</v>
      </c>
      <c r="F251" s="79" t="s">
        <v>918</v>
      </c>
      <c r="G251" s="79" t="s">
        <v>1153</v>
      </c>
      <c r="H251" s="96" t="s">
        <v>12</v>
      </c>
      <c r="I251" s="96" t="s">
        <v>86</v>
      </c>
      <c r="J251" s="79" t="s">
        <v>1154</v>
      </c>
      <c r="K251" s="88" t="s">
        <v>1155</v>
      </c>
    </row>
    <row r="252" spans="1:11" s="171" customFormat="1">
      <c r="A252" s="79">
        <v>215</v>
      </c>
      <c r="B252" s="88">
        <v>19</v>
      </c>
      <c r="C252" s="96" t="s">
        <v>1173</v>
      </c>
      <c r="D252" s="118">
        <v>34984</v>
      </c>
      <c r="E252" s="79">
        <v>2</v>
      </c>
      <c r="F252" s="79" t="s">
        <v>918</v>
      </c>
      <c r="G252" s="79" t="s">
        <v>1153</v>
      </c>
      <c r="H252" s="96" t="s">
        <v>12</v>
      </c>
      <c r="I252" s="96" t="s">
        <v>86</v>
      </c>
      <c r="J252" s="79" t="s">
        <v>1154</v>
      </c>
      <c r="K252" s="88" t="s">
        <v>1155</v>
      </c>
    </row>
    <row r="253" spans="1:11" s="171" customFormat="1">
      <c r="A253" s="79">
        <v>216</v>
      </c>
      <c r="B253" s="88">
        <v>20</v>
      </c>
      <c r="C253" s="96" t="s">
        <v>1174</v>
      </c>
      <c r="D253" s="118">
        <v>40024</v>
      </c>
      <c r="E253" s="79">
        <v>2</v>
      </c>
      <c r="F253" s="79" t="s">
        <v>918</v>
      </c>
      <c r="G253" s="79" t="s">
        <v>1175</v>
      </c>
      <c r="H253" s="96" t="s">
        <v>20</v>
      </c>
      <c r="I253" s="96" t="s">
        <v>86</v>
      </c>
      <c r="J253" s="79" t="s">
        <v>1176</v>
      </c>
      <c r="K253" s="88" t="s">
        <v>1177</v>
      </c>
    </row>
    <row r="254" spans="1:11" s="171" customFormat="1">
      <c r="A254" s="79">
        <v>217</v>
      </c>
      <c r="B254" s="88">
        <v>21</v>
      </c>
      <c r="C254" s="96" t="s">
        <v>1178</v>
      </c>
      <c r="D254" s="118">
        <v>39847</v>
      </c>
      <c r="E254" s="79">
        <v>2</v>
      </c>
      <c r="F254" s="79" t="s">
        <v>918</v>
      </c>
      <c r="G254" s="79" t="s">
        <v>1175</v>
      </c>
      <c r="H254" s="96" t="s">
        <v>20</v>
      </c>
      <c r="I254" s="96" t="s">
        <v>86</v>
      </c>
      <c r="J254" s="79" t="s">
        <v>1176</v>
      </c>
      <c r="K254" s="88" t="s">
        <v>1177</v>
      </c>
    </row>
    <row r="255" spans="1:11" s="171" customFormat="1">
      <c r="A255" s="79">
        <v>218</v>
      </c>
      <c r="B255" s="88">
        <v>22</v>
      </c>
      <c r="C255" s="96" t="s">
        <v>1179</v>
      </c>
      <c r="D255" s="118">
        <v>40114</v>
      </c>
      <c r="E255" s="79">
        <v>2</v>
      </c>
      <c r="F255" s="79" t="s">
        <v>918</v>
      </c>
      <c r="G255" s="79" t="s">
        <v>1175</v>
      </c>
      <c r="H255" s="96" t="s">
        <v>20</v>
      </c>
      <c r="I255" s="96" t="s">
        <v>86</v>
      </c>
      <c r="J255" s="79" t="s">
        <v>1176</v>
      </c>
      <c r="K255" s="88" t="s">
        <v>1177</v>
      </c>
    </row>
    <row r="256" spans="1:11" s="171" customFormat="1">
      <c r="A256" s="79">
        <v>219</v>
      </c>
      <c r="B256" s="88">
        <v>23</v>
      </c>
      <c r="C256" s="96" t="s">
        <v>1180</v>
      </c>
      <c r="D256" s="118">
        <v>39727</v>
      </c>
      <c r="E256" s="79">
        <v>2</v>
      </c>
      <c r="F256" s="79" t="s">
        <v>918</v>
      </c>
      <c r="G256" s="79" t="s">
        <v>1175</v>
      </c>
      <c r="H256" s="96" t="s">
        <v>20</v>
      </c>
      <c r="I256" s="96" t="s">
        <v>86</v>
      </c>
      <c r="J256" s="79" t="s">
        <v>1176</v>
      </c>
      <c r="K256" s="88" t="s">
        <v>1177</v>
      </c>
    </row>
    <row r="257" spans="1:11">
      <c r="A257" s="79">
        <v>220</v>
      </c>
      <c r="B257" s="88">
        <v>24</v>
      </c>
      <c r="C257" s="96" t="s">
        <v>1181</v>
      </c>
      <c r="D257" s="118">
        <v>39021</v>
      </c>
      <c r="E257" s="79">
        <v>2</v>
      </c>
      <c r="F257" s="79" t="s">
        <v>918</v>
      </c>
      <c r="G257" s="79" t="s">
        <v>1175</v>
      </c>
      <c r="H257" s="96" t="s">
        <v>1182</v>
      </c>
      <c r="I257" s="96" t="s">
        <v>86</v>
      </c>
      <c r="J257" s="79" t="s">
        <v>1176</v>
      </c>
      <c r="K257" s="88" t="s">
        <v>1177</v>
      </c>
    </row>
    <row r="258" spans="1:11">
      <c r="A258" s="79">
        <v>221</v>
      </c>
      <c r="B258" s="88">
        <v>25</v>
      </c>
      <c r="C258" s="96" t="s">
        <v>1230</v>
      </c>
      <c r="D258" s="118" t="s">
        <v>1231</v>
      </c>
      <c r="E258" s="79">
        <v>1</v>
      </c>
      <c r="F258" s="79" t="s">
        <v>918</v>
      </c>
      <c r="G258" s="79" t="s">
        <v>1175</v>
      </c>
      <c r="H258" s="96" t="s">
        <v>1232</v>
      </c>
      <c r="I258" s="96" t="s">
        <v>86</v>
      </c>
      <c r="J258" s="79" t="s">
        <v>1233</v>
      </c>
      <c r="K258" s="88" t="s">
        <v>1234</v>
      </c>
    </row>
    <row r="259" spans="1:11">
      <c r="A259" s="79">
        <v>222</v>
      </c>
      <c r="B259" s="88">
        <v>26</v>
      </c>
      <c r="C259" s="96" t="s">
        <v>923</v>
      </c>
      <c r="D259" s="118">
        <v>38116</v>
      </c>
      <c r="E259" s="79" t="s">
        <v>29</v>
      </c>
      <c r="F259" s="79" t="s">
        <v>918</v>
      </c>
      <c r="G259" s="79" t="s">
        <v>1175</v>
      </c>
      <c r="H259" s="96" t="s">
        <v>1232</v>
      </c>
      <c r="I259" s="96" t="s">
        <v>86</v>
      </c>
      <c r="J259" s="79" t="s">
        <v>1233</v>
      </c>
      <c r="K259" s="88" t="s">
        <v>1234</v>
      </c>
    </row>
    <row r="260" spans="1:11">
      <c r="A260" s="79">
        <v>223</v>
      </c>
      <c r="B260" s="88">
        <v>27</v>
      </c>
      <c r="C260" s="96" t="s">
        <v>1235</v>
      </c>
      <c r="D260" s="118">
        <v>37788</v>
      </c>
      <c r="E260" s="79">
        <v>1</v>
      </c>
      <c r="F260" s="79" t="s">
        <v>918</v>
      </c>
      <c r="G260" s="79" t="s">
        <v>1175</v>
      </c>
      <c r="H260" s="96" t="s">
        <v>1232</v>
      </c>
      <c r="I260" s="96" t="s">
        <v>86</v>
      </c>
      <c r="J260" s="79" t="s">
        <v>1233</v>
      </c>
      <c r="K260" s="88" t="s">
        <v>1234</v>
      </c>
    </row>
    <row r="261" spans="1:11">
      <c r="A261" s="79">
        <v>224</v>
      </c>
      <c r="B261" s="88">
        <v>28</v>
      </c>
      <c r="C261" s="96" t="s">
        <v>1236</v>
      </c>
      <c r="D261" s="118">
        <v>38133</v>
      </c>
      <c r="E261" s="79">
        <v>1</v>
      </c>
      <c r="F261" s="79" t="s">
        <v>918</v>
      </c>
      <c r="G261" s="79" t="s">
        <v>1175</v>
      </c>
      <c r="H261" s="96" t="s">
        <v>1232</v>
      </c>
      <c r="I261" s="96" t="s">
        <v>86</v>
      </c>
      <c r="J261" s="79" t="s">
        <v>1233</v>
      </c>
      <c r="K261" s="88" t="s">
        <v>1234</v>
      </c>
    </row>
    <row r="262" spans="1:11">
      <c r="A262" s="79">
        <v>225</v>
      </c>
      <c r="B262" s="88">
        <v>29</v>
      </c>
      <c r="C262" s="96" t="s">
        <v>1237</v>
      </c>
      <c r="D262" s="118">
        <v>36946</v>
      </c>
      <c r="E262" s="79">
        <v>1</v>
      </c>
      <c r="F262" s="79" t="s">
        <v>918</v>
      </c>
      <c r="G262" s="79" t="s">
        <v>1175</v>
      </c>
      <c r="H262" s="96" t="s">
        <v>1232</v>
      </c>
      <c r="I262" s="96" t="s">
        <v>86</v>
      </c>
      <c r="J262" s="79" t="s">
        <v>1233</v>
      </c>
      <c r="K262" s="88" t="s">
        <v>1234</v>
      </c>
    </row>
    <row r="263" spans="1:11">
      <c r="A263" s="79">
        <v>226</v>
      </c>
      <c r="B263" s="88">
        <v>30</v>
      </c>
      <c r="C263" s="96" t="s">
        <v>921</v>
      </c>
      <c r="D263" s="118">
        <v>36893</v>
      </c>
      <c r="E263" s="79">
        <v>1</v>
      </c>
      <c r="F263" s="79" t="s">
        <v>918</v>
      </c>
      <c r="G263" s="79" t="s">
        <v>1175</v>
      </c>
      <c r="H263" s="96" t="s">
        <v>1232</v>
      </c>
      <c r="I263" s="96" t="s">
        <v>86</v>
      </c>
      <c r="J263" s="79" t="s">
        <v>1233</v>
      </c>
      <c r="K263" s="88" t="s">
        <v>1234</v>
      </c>
    </row>
    <row r="264" spans="1:11" s="174" customFormat="1">
      <c r="A264" s="157"/>
      <c r="B264" s="157"/>
      <c r="C264" s="158"/>
      <c r="D264" s="168"/>
      <c r="E264" s="157"/>
      <c r="F264" s="157"/>
      <c r="G264" s="157"/>
      <c r="H264" s="158"/>
      <c r="I264" s="158"/>
      <c r="J264" s="157"/>
      <c r="K264" s="157"/>
    </row>
    <row r="265" spans="1:11">
      <c r="A265" s="79">
        <v>227</v>
      </c>
      <c r="B265" s="79">
        <v>1</v>
      </c>
      <c r="C265" s="98" t="s">
        <v>1183</v>
      </c>
      <c r="D265" s="97">
        <v>36853</v>
      </c>
      <c r="E265" s="79" t="s">
        <v>27</v>
      </c>
      <c r="F265" s="79" t="s">
        <v>417</v>
      </c>
      <c r="G265" s="79" t="s">
        <v>1185</v>
      </c>
      <c r="H265" s="98" t="s">
        <v>45</v>
      </c>
      <c r="I265" s="96" t="s">
        <v>86</v>
      </c>
      <c r="J265" s="126" t="s">
        <v>1184</v>
      </c>
      <c r="K265" s="74" t="s">
        <v>563</v>
      </c>
    </row>
    <row r="266" spans="1:11" s="174" customFormat="1">
      <c r="A266" s="157"/>
      <c r="B266" s="157"/>
      <c r="C266" s="158"/>
      <c r="D266" s="168"/>
      <c r="E266" s="157"/>
      <c r="F266" s="157"/>
      <c r="G266" s="157"/>
      <c r="H266" s="158"/>
      <c r="I266" s="158"/>
      <c r="J266" s="157"/>
      <c r="K266" s="157"/>
    </row>
    <row r="267" spans="1:11">
      <c r="A267" s="79">
        <v>228</v>
      </c>
      <c r="B267" s="79">
        <v>1</v>
      </c>
      <c r="C267" s="98" t="s">
        <v>1195</v>
      </c>
      <c r="D267" s="97">
        <v>37286</v>
      </c>
      <c r="E267" s="79">
        <v>1</v>
      </c>
      <c r="F267" s="79" t="s">
        <v>371</v>
      </c>
      <c r="G267" s="79" t="s">
        <v>679</v>
      </c>
      <c r="H267" s="98" t="s">
        <v>45</v>
      </c>
      <c r="I267" s="98" t="s">
        <v>86</v>
      </c>
      <c r="J267" s="79" t="s">
        <v>1196</v>
      </c>
      <c r="K267" s="79" t="s">
        <v>1197</v>
      </c>
    </row>
    <row r="268" spans="1:11" s="174" customFormat="1">
      <c r="A268" s="157"/>
      <c r="B268" s="157"/>
      <c r="C268" s="158"/>
      <c r="D268" s="168"/>
      <c r="E268" s="157"/>
      <c r="F268" s="157"/>
      <c r="G268" s="157"/>
      <c r="H268" s="158"/>
      <c r="I268" s="158"/>
      <c r="J268" s="157"/>
      <c r="K268" s="157"/>
    </row>
    <row r="269" spans="1:11">
      <c r="A269" s="79">
        <v>229</v>
      </c>
      <c r="B269" s="79">
        <v>1</v>
      </c>
      <c r="C269" s="98" t="s">
        <v>848</v>
      </c>
      <c r="D269" s="97">
        <v>36343</v>
      </c>
      <c r="E269" s="79" t="s">
        <v>9</v>
      </c>
      <c r="F269" s="79" t="s">
        <v>849</v>
      </c>
      <c r="G269" s="79" t="s">
        <v>729</v>
      </c>
      <c r="H269" s="98" t="s">
        <v>12</v>
      </c>
      <c r="I269" s="98" t="s">
        <v>86</v>
      </c>
      <c r="J269" s="79" t="s">
        <v>1241</v>
      </c>
      <c r="K269" s="79" t="s">
        <v>1240</v>
      </c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42" firstPageNumber="0" fitToHeight="0" orientation="landscape" r:id="rId1"/>
  <headerFooter alignWithMargins="0"/>
  <rowBreaks count="6" manualBreakCount="6">
    <brk id="59" max="10" man="1"/>
    <brk id="82" max="10" man="1"/>
    <brk id="107" max="10" man="1"/>
    <brk id="113" max="10" man="1"/>
    <brk id="126" max="10" man="1"/>
    <brk id="2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7"/>
  <sheetViews>
    <sheetView view="pageBreakPreview" topLeftCell="A175" zoomScale="80" zoomScaleSheetLayoutView="80" workbookViewId="0">
      <selection activeCell="F172" sqref="F172"/>
    </sheetView>
  </sheetViews>
  <sheetFormatPr defaultColWidth="9.140625" defaultRowHeight="12.75"/>
  <cols>
    <col min="1" max="1" width="5.85546875" style="74" customWidth="1"/>
    <col min="2" max="2" width="4.7109375" style="74" customWidth="1"/>
    <col min="3" max="3" width="41.28515625" style="73" customWidth="1"/>
    <col min="4" max="4" width="14.28515625" style="74" customWidth="1"/>
    <col min="5" max="5" width="8.85546875" style="74" customWidth="1"/>
    <col min="6" max="6" width="48.140625" style="74" customWidth="1"/>
    <col min="7" max="7" width="35.140625" style="74" customWidth="1"/>
    <col min="8" max="8" width="37.5703125" style="73" customWidth="1"/>
    <col min="9" max="9" width="67.5703125" style="73" customWidth="1"/>
    <col min="10" max="10" width="24.85546875" style="74" customWidth="1"/>
    <col min="11" max="11" width="66.5703125" style="74" customWidth="1"/>
    <col min="12" max="16384" width="9.140625" style="73"/>
  </cols>
  <sheetData>
    <row r="2" spans="1:11">
      <c r="A2" s="231" t="s">
        <v>944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>
      <c r="B3" s="75"/>
      <c r="C3" s="75"/>
      <c r="D3" s="75"/>
      <c r="E3" s="75"/>
      <c r="F3" s="75"/>
      <c r="G3" s="75"/>
      <c r="H3" s="75"/>
      <c r="I3" s="75"/>
    </row>
    <row r="4" spans="1:11" ht="25.5">
      <c r="A4" s="76" t="s">
        <v>0</v>
      </c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6</v>
      </c>
      <c r="I4" s="78" t="s">
        <v>7</v>
      </c>
      <c r="J4" s="79" t="s">
        <v>570</v>
      </c>
      <c r="K4" s="79" t="s">
        <v>569</v>
      </c>
    </row>
    <row r="5" spans="1:11" ht="14.85" customHeight="1">
      <c r="A5" s="80"/>
      <c r="B5" s="81"/>
      <c r="C5" s="94"/>
      <c r="D5" s="82"/>
      <c r="E5" s="83"/>
      <c r="F5" s="84"/>
      <c r="G5" s="81"/>
      <c r="H5" s="85"/>
      <c r="I5" s="86"/>
      <c r="J5" s="87"/>
      <c r="K5" s="87"/>
    </row>
    <row r="6" spans="1:11" ht="14.85" customHeight="1">
      <c r="A6" s="88">
        <v>1</v>
      </c>
      <c r="B6" s="89">
        <v>1</v>
      </c>
      <c r="C6" s="58" t="s">
        <v>39</v>
      </c>
      <c r="D6" s="90">
        <v>35365</v>
      </c>
      <c r="E6" s="91" t="s">
        <v>27</v>
      </c>
      <c r="F6" s="77" t="s">
        <v>40</v>
      </c>
      <c r="G6" s="77" t="s">
        <v>568</v>
      </c>
      <c r="H6" s="92" t="s">
        <v>12</v>
      </c>
      <c r="I6" s="93" t="s">
        <v>42</v>
      </c>
      <c r="J6" s="79" t="s">
        <v>571</v>
      </c>
      <c r="K6" s="79" t="s">
        <v>572</v>
      </c>
    </row>
    <row r="7" spans="1:11" ht="14.85" customHeight="1">
      <c r="A7" s="88">
        <v>2</v>
      </c>
      <c r="B7" s="89">
        <v>2</v>
      </c>
      <c r="C7" s="58" t="s">
        <v>43</v>
      </c>
      <c r="D7" s="90">
        <v>36687</v>
      </c>
      <c r="E7" s="91" t="s">
        <v>27</v>
      </c>
      <c r="F7" s="77" t="s">
        <v>40</v>
      </c>
      <c r="G7" s="77" t="s">
        <v>568</v>
      </c>
      <c r="H7" s="92" t="s">
        <v>12</v>
      </c>
      <c r="I7" s="93" t="s">
        <v>42</v>
      </c>
      <c r="J7" s="79" t="s">
        <v>571</v>
      </c>
      <c r="K7" s="79" t="s">
        <v>572</v>
      </c>
    </row>
    <row r="8" spans="1:11" ht="14.85" customHeight="1">
      <c r="A8" s="88">
        <v>3</v>
      </c>
      <c r="B8" s="89">
        <v>3</v>
      </c>
      <c r="C8" s="58" t="s">
        <v>809</v>
      </c>
      <c r="D8" s="90">
        <v>37799</v>
      </c>
      <c r="E8" s="91" t="s">
        <v>29</v>
      </c>
      <c r="F8" s="77" t="s">
        <v>40</v>
      </c>
      <c r="G8" s="77" t="s">
        <v>574</v>
      </c>
      <c r="H8" s="92" t="s">
        <v>45</v>
      </c>
      <c r="I8" s="93" t="s">
        <v>42</v>
      </c>
      <c r="J8" s="79" t="s">
        <v>571</v>
      </c>
      <c r="K8" s="79" t="s">
        <v>575</v>
      </c>
    </row>
    <row r="9" spans="1:11" ht="14.85" customHeight="1">
      <c r="A9" s="80"/>
      <c r="B9" s="80"/>
      <c r="C9" s="94"/>
      <c r="D9" s="80"/>
      <c r="E9" s="80"/>
      <c r="F9" s="87"/>
      <c r="G9" s="80"/>
      <c r="H9" s="94"/>
      <c r="I9" s="95"/>
      <c r="J9" s="87"/>
      <c r="K9" s="87"/>
    </row>
    <row r="10" spans="1:11" ht="14.85" customHeight="1">
      <c r="A10" s="88">
        <v>4</v>
      </c>
      <c r="B10" s="88">
        <v>1</v>
      </c>
      <c r="C10" s="96" t="s">
        <v>565</v>
      </c>
      <c r="D10" s="97">
        <v>37096</v>
      </c>
      <c r="E10" s="79" t="s">
        <v>29</v>
      </c>
      <c r="F10" s="79" t="s">
        <v>566</v>
      </c>
      <c r="G10" s="79" t="s">
        <v>576</v>
      </c>
      <c r="H10" s="98" t="s">
        <v>45</v>
      </c>
      <c r="I10" s="99" t="s">
        <v>567</v>
      </c>
      <c r="J10" s="79" t="s">
        <v>571</v>
      </c>
      <c r="K10" s="79" t="s">
        <v>573</v>
      </c>
    </row>
    <row r="11" spans="1:11" ht="14.85" customHeight="1">
      <c r="A11" s="80"/>
      <c r="B11" s="80"/>
      <c r="C11" s="94"/>
      <c r="D11" s="80"/>
      <c r="E11" s="80"/>
      <c r="F11" s="87"/>
      <c r="G11" s="80"/>
      <c r="H11" s="94"/>
      <c r="I11" s="95"/>
      <c r="J11" s="87"/>
      <c r="K11" s="87"/>
    </row>
    <row r="12" spans="1:11">
      <c r="A12" s="79">
        <v>5</v>
      </c>
      <c r="B12" s="79">
        <v>1</v>
      </c>
      <c r="C12" s="100" t="s">
        <v>55</v>
      </c>
      <c r="D12" s="101">
        <v>30414</v>
      </c>
      <c r="E12" s="102" t="s">
        <v>23</v>
      </c>
      <c r="F12" s="79" t="s">
        <v>47</v>
      </c>
      <c r="G12" s="79" t="s">
        <v>577</v>
      </c>
      <c r="H12" s="92" t="s">
        <v>12</v>
      </c>
      <c r="I12" s="103" t="s">
        <v>578</v>
      </c>
      <c r="J12" s="79" t="s">
        <v>611</v>
      </c>
      <c r="K12" s="104" t="s">
        <v>579</v>
      </c>
    </row>
    <row r="13" spans="1:11">
      <c r="A13" s="79">
        <v>6</v>
      </c>
      <c r="B13" s="79">
        <v>2</v>
      </c>
      <c r="C13" s="100" t="s">
        <v>792</v>
      </c>
      <c r="D13" s="101">
        <v>34507</v>
      </c>
      <c r="E13" s="102" t="s">
        <v>27</v>
      </c>
      <c r="F13" s="79" t="s">
        <v>47</v>
      </c>
      <c r="G13" s="105" t="s">
        <v>311</v>
      </c>
      <c r="H13" s="92" t="s">
        <v>12</v>
      </c>
      <c r="I13" s="103" t="s">
        <v>86</v>
      </c>
      <c r="J13" s="79" t="s">
        <v>611</v>
      </c>
      <c r="K13" s="103" t="s">
        <v>580</v>
      </c>
    </row>
    <row r="14" spans="1:11">
      <c r="A14" s="79">
        <v>7</v>
      </c>
      <c r="B14" s="79">
        <v>3</v>
      </c>
      <c r="C14" s="100" t="s">
        <v>306</v>
      </c>
      <c r="D14" s="101">
        <v>32525</v>
      </c>
      <c r="E14" s="105" t="s">
        <v>9</v>
      </c>
      <c r="F14" s="79" t="s">
        <v>47</v>
      </c>
      <c r="G14" s="105" t="s">
        <v>581</v>
      </c>
      <c r="H14" s="92" t="s">
        <v>12</v>
      </c>
      <c r="I14" s="103" t="s">
        <v>578</v>
      </c>
      <c r="J14" s="79" t="s">
        <v>612</v>
      </c>
      <c r="K14" s="103" t="s">
        <v>582</v>
      </c>
    </row>
    <row r="15" spans="1:11" ht="11.25" customHeight="1">
      <c r="A15" s="79">
        <v>8</v>
      </c>
      <c r="B15" s="79">
        <v>4</v>
      </c>
      <c r="C15" s="100" t="s">
        <v>315</v>
      </c>
      <c r="D15" s="101">
        <v>32568</v>
      </c>
      <c r="E15" s="106" t="s">
        <v>9</v>
      </c>
      <c r="F15" s="79" t="s">
        <v>47</v>
      </c>
      <c r="G15" s="105" t="s">
        <v>48</v>
      </c>
      <c r="H15" s="92" t="s">
        <v>12</v>
      </c>
      <c r="I15" s="103" t="s">
        <v>586</v>
      </c>
      <c r="J15" s="79" t="s">
        <v>612</v>
      </c>
      <c r="K15" s="103" t="s">
        <v>587</v>
      </c>
    </row>
    <row r="16" spans="1:11">
      <c r="A16" s="79">
        <v>9</v>
      </c>
      <c r="B16" s="79">
        <v>5</v>
      </c>
      <c r="C16" s="100" t="s">
        <v>53</v>
      </c>
      <c r="D16" s="101">
        <v>31275</v>
      </c>
      <c r="E16" s="105" t="s">
        <v>9</v>
      </c>
      <c r="F16" s="79" t="s">
        <v>47</v>
      </c>
      <c r="G16" s="105" t="s">
        <v>577</v>
      </c>
      <c r="H16" s="92" t="s">
        <v>12</v>
      </c>
      <c r="I16" s="103" t="s">
        <v>578</v>
      </c>
      <c r="J16" s="79" t="s">
        <v>613</v>
      </c>
      <c r="K16" s="103" t="s">
        <v>588</v>
      </c>
    </row>
    <row r="17" spans="1:11">
      <c r="A17" s="79">
        <v>10</v>
      </c>
      <c r="B17" s="79">
        <v>6</v>
      </c>
      <c r="C17" s="100" t="s">
        <v>57</v>
      </c>
      <c r="D17" s="101">
        <v>33417</v>
      </c>
      <c r="E17" s="106" t="s">
        <v>23</v>
      </c>
      <c r="F17" s="79" t="s">
        <v>47</v>
      </c>
      <c r="G17" s="105" t="s">
        <v>589</v>
      </c>
      <c r="H17" s="92" t="s">
        <v>12</v>
      </c>
      <c r="I17" s="103" t="s">
        <v>586</v>
      </c>
      <c r="J17" s="79" t="s">
        <v>612</v>
      </c>
      <c r="K17" s="103" t="s">
        <v>472</v>
      </c>
    </row>
    <row r="18" spans="1:11">
      <c r="A18" s="79">
        <v>11</v>
      </c>
      <c r="B18" s="79">
        <v>7</v>
      </c>
      <c r="C18" s="100" t="s">
        <v>794</v>
      </c>
      <c r="D18" s="101">
        <v>34270</v>
      </c>
      <c r="E18" s="105" t="s">
        <v>29</v>
      </c>
      <c r="F18" s="79" t="s">
        <v>47</v>
      </c>
      <c r="G18" s="105" t="s">
        <v>591</v>
      </c>
      <c r="H18" s="92" t="s">
        <v>12</v>
      </c>
      <c r="I18" s="103" t="s">
        <v>592</v>
      </c>
      <c r="J18" s="79" t="s">
        <v>615</v>
      </c>
      <c r="K18" s="103" t="s">
        <v>593</v>
      </c>
    </row>
    <row r="19" spans="1:11">
      <c r="A19" s="79">
        <v>12</v>
      </c>
      <c r="B19" s="79">
        <v>8</v>
      </c>
      <c r="C19" s="100" t="s">
        <v>795</v>
      </c>
      <c r="D19" s="107">
        <v>34162</v>
      </c>
      <c r="E19" s="106" t="s">
        <v>9</v>
      </c>
      <c r="F19" s="79" t="s">
        <v>47</v>
      </c>
      <c r="G19" s="105" t="s">
        <v>48</v>
      </c>
      <c r="H19" s="92" t="s">
        <v>12</v>
      </c>
      <c r="I19" s="108" t="s">
        <v>586</v>
      </c>
      <c r="J19" s="79" t="s">
        <v>612</v>
      </c>
      <c r="K19" s="103" t="s">
        <v>594</v>
      </c>
    </row>
    <row r="20" spans="1:11">
      <c r="A20" s="79">
        <v>13</v>
      </c>
      <c r="B20" s="79">
        <v>9</v>
      </c>
      <c r="C20" s="100" t="s">
        <v>793</v>
      </c>
      <c r="D20" s="101">
        <v>35479</v>
      </c>
      <c r="E20" s="105" t="s">
        <v>27</v>
      </c>
      <c r="F20" s="79" t="s">
        <v>47</v>
      </c>
      <c r="G20" s="105" t="s">
        <v>583</v>
      </c>
      <c r="H20" s="92" t="s">
        <v>878</v>
      </c>
      <c r="I20" s="103" t="s">
        <v>584</v>
      </c>
      <c r="J20" s="79" t="s">
        <v>618</v>
      </c>
      <c r="K20" s="103" t="s">
        <v>585</v>
      </c>
    </row>
    <row r="21" spans="1:11">
      <c r="A21" s="79">
        <v>14</v>
      </c>
      <c r="B21" s="79">
        <v>10</v>
      </c>
      <c r="C21" s="100" t="s">
        <v>298</v>
      </c>
      <c r="D21" s="101">
        <v>35469</v>
      </c>
      <c r="E21" s="106" t="s">
        <v>29</v>
      </c>
      <c r="F21" s="79" t="s">
        <v>47</v>
      </c>
      <c r="G21" s="105" t="s">
        <v>312</v>
      </c>
      <c r="H21" s="92" t="s">
        <v>878</v>
      </c>
      <c r="I21" s="103" t="s">
        <v>586</v>
      </c>
      <c r="J21" s="79" t="s">
        <v>614</v>
      </c>
      <c r="K21" s="103" t="s">
        <v>590</v>
      </c>
    </row>
    <row r="22" spans="1:11">
      <c r="A22" s="79">
        <v>15</v>
      </c>
      <c r="B22" s="79">
        <v>11</v>
      </c>
      <c r="C22" s="100" t="s">
        <v>796</v>
      </c>
      <c r="D22" s="101">
        <v>36526</v>
      </c>
      <c r="E22" s="105" t="s">
        <v>29</v>
      </c>
      <c r="F22" s="79" t="s">
        <v>47</v>
      </c>
      <c r="G22" s="105" t="s">
        <v>581</v>
      </c>
      <c r="H22" s="92" t="s">
        <v>879</v>
      </c>
      <c r="I22" s="103" t="s">
        <v>595</v>
      </c>
      <c r="J22" s="79" t="s">
        <v>616</v>
      </c>
      <c r="K22" s="103" t="s">
        <v>596</v>
      </c>
    </row>
    <row r="23" spans="1:11">
      <c r="A23" s="79">
        <v>16</v>
      </c>
      <c r="B23" s="79">
        <v>12</v>
      </c>
      <c r="C23" s="100" t="s">
        <v>797</v>
      </c>
      <c r="D23" s="107">
        <v>36189</v>
      </c>
      <c r="E23" s="105" t="s">
        <v>29</v>
      </c>
      <c r="F23" s="79" t="s">
        <v>47</v>
      </c>
      <c r="G23" s="105" t="s">
        <v>48</v>
      </c>
      <c r="H23" s="92" t="s">
        <v>879</v>
      </c>
      <c r="I23" s="103" t="s">
        <v>586</v>
      </c>
      <c r="J23" s="79" t="s">
        <v>612</v>
      </c>
      <c r="K23" s="108" t="s">
        <v>597</v>
      </c>
    </row>
    <row r="24" spans="1:11">
      <c r="A24" s="79">
        <v>17</v>
      </c>
      <c r="B24" s="79">
        <v>13</v>
      </c>
      <c r="C24" s="100" t="s">
        <v>798</v>
      </c>
      <c r="D24" s="101">
        <v>36439</v>
      </c>
      <c r="E24" s="105" t="s">
        <v>27</v>
      </c>
      <c r="F24" s="79" t="s">
        <v>47</v>
      </c>
      <c r="G24" s="105" t="s">
        <v>598</v>
      </c>
      <c r="H24" s="92" t="s">
        <v>879</v>
      </c>
      <c r="I24" s="103" t="s">
        <v>86</v>
      </c>
      <c r="J24" s="79" t="s">
        <v>619</v>
      </c>
      <c r="K24" s="103" t="s">
        <v>599</v>
      </c>
    </row>
    <row r="25" spans="1:11">
      <c r="A25" s="79">
        <v>18</v>
      </c>
      <c r="B25" s="79">
        <v>14</v>
      </c>
      <c r="C25" s="100" t="s">
        <v>799</v>
      </c>
      <c r="D25" s="101">
        <v>36159</v>
      </c>
      <c r="E25" s="105" t="s">
        <v>29</v>
      </c>
      <c r="F25" s="79" t="s">
        <v>47</v>
      </c>
      <c r="G25" s="105" t="s">
        <v>581</v>
      </c>
      <c r="H25" s="92" t="s">
        <v>879</v>
      </c>
      <c r="I25" s="108" t="s">
        <v>86</v>
      </c>
      <c r="J25" s="79" t="s">
        <v>615</v>
      </c>
      <c r="K25" s="103" t="s">
        <v>600</v>
      </c>
    </row>
    <row r="26" spans="1:11">
      <c r="A26" s="79">
        <v>19</v>
      </c>
      <c r="B26" s="79">
        <v>15</v>
      </c>
      <c r="C26" s="100" t="s">
        <v>283</v>
      </c>
      <c r="D26" s="101">
        <v>36479</v>
      </c>
      <c r="E26" s="106" t="s">
        <v>29</v>
      </c>
      <c r="F26" s="79" t="s">
        <v>47</v>
      </c>
      <c r="G26" s="105" t="s">
        <v>601</v>
      </c>
      <c r="H26" s="92" t="s">
        <v>879</v>
      </c>
      <c r="I26" s="103" t="s">
        <v>86</v>
      </c>
      <c r="J26" s="79" t="s">
        <v>614</v>
      </c>
      <c r="K26" s="103" t="s">
        <v>602</v>
      </c>
    </row>
    <row r="27" spans="1:11">
      <c r="A27" s="79">
        <v>20</v>
      </c>
      <c r="B27" s="79">
        <v>16</v>
      </c>
      <c r="C27" s="100" t="s">
        <v>800</v>
      </c>
      <c r="D27" s="107">
        <v>37577</v>
      </c>
      <c r="E27" s="106">
        <v>1</v>
      </c>
      <c r="F27" s="79" t="s">
        <v>47</v>
      </c>
      <c r="G27" s="105" t="s">
        <v>603</v>
      </c>
      <c r="H27" s="92" t="s">
        <v>83</v>
      </c>
      <c r="I27" s="103" t="s">
        <v>86</v>
      </c>
      <c r="J27" s="79" t="s">
        <v>615</v>
      </c>
      <c r="K27" s="103" t="s">
        <v>604</v>
      </c>
    </row>
    <row r="28" spans="1:11">
      <c r="A28" s="79">
        <v>21</v>
      </c>
      <c r="B28" s="79">
        <v>17</v>
      </c>
      <c r="C28" s="100" t="s">
        <v>801</v>
      </c>
      <c r="D28" s="101">
        <v>37271</v>
      </c>
      <c r="E28" s="105" t="s">
        <v>29</v>
      </c>
      <c r="F28" s="79" t="s">
        <v>47</v>
      </c>
      <c r="G28" s="105" t="s">
        <v>605</v>
      </c>
      <c r="H28" s="92" t="s">
        <v>83</v>
      </c>
      <c r="I28" s="108" t="s">
        <v>86</v>
      </c>
      <c r="J28" s="79" t="s">
        <v>615</v>
      </c>
      <c r="K28" s="108" t="s">
        <v>606</v>
      </c>
    </row>
    <row r="29" spans="1:11">
      <c r="A29" s="79">
        <v>22</v>
      </c>
      <c r="B29" s="79">
        <v>18</v>
      </c>
      <c r="C29" s="100" t="s">
        <v>802</v>
      </c>
      <c r="D29" s="101">
        <v>37129</v>
      </c>
      <c r="E29" s="106" t="s">
        <v>29</v>
      </c>
      <c r="F29" s="79" t="s">
        <v>47</v>
      </c>
      <c r="G29" s="106" t="s">
        <v>581</v>
      </c>
      <c r="H29" s="92" t="s">
        <v>83</v>
      </c>
      <c r="I29" s="103" t="s">
        <v>578</v>
      </c>
      <c r="J29" s="79" t="s">
        <v>617</v>
      </c>
      <c r="K29" s="103" t="s">
        <v>607</v>
      </c>
    </row>
    <row r="30" spans="1:11">
      <c r="A30" s="79">
        <v>23</v>
      </c>
      <c r="B30" s="79">
        <v>19</v>
      </c>
      <c r="C30" s="100" t="s">
        <v>808</v>
      </c>
      <c r="D30" s="101">
        <v>37649</v>
      </c>
      <c r="E30" s="106" t="s">
        <v>29</v>
      </c>
      <c r="F30" s="79" t="s">
        <v>47</v>
      </c>
      <c r="G30" s="105" t="s">
        <v>608</v>
      </c>
      <c r="H30" s="92" t="s">
        <v>189</v>
      </c>
      <c r="I30" s="103" t="s">
        <v>595</v>
      </c>
      <c r="J30" s="79" t="s">
        <v>614</v>
      </c>
      <c r="K30" s="103" t="s">
        <v>609</v>
      </c>
    </row>
    <row r="31" spans="1:11">
      <c r="A31" s="79">
        <v>24</v>
      </c>
      <c r="B31" s="79">
        <v>20</v>
      </c>
      <c r="C31" s="100" t="s">
        <v>803</v>
      </c>
      <c r="D31" s="101">
        <v>37943</v>
      </c>
      <c r="E31" s="106">
        <v>1</v>
      </c>
      <c r="F31" s="79" t="s">
        <v>47</v>
      </c>
      <c r="G31" s="105" t="s">
        <v>64</v>
      </c>
      <c r="H31" s="92" t="s">
        <v>189</v>
      </c>
      <c r="I31" s="103" t="s">
        <v>86</v>
      </c>
      <c r="J31" s="79" t="s">
        <v>620</v>
      </c>
      <c r="K31" s="103" t="s">
        <v>610</v>
      </c>
    </row>
    <row r="32" spans="1:11">
      <c r="A32" s="79">
        <v>25</v>
      </c>
      <c r="B32" s="79">
        <v>21</v>
      </c>
      <c r="C32" s="109" t="s">
        <v>880</v>
      </c>
      <c r="D32" s="110">
        <v>37850</v>
      </c>
      <c r="E32" s="111" t="s">
        <v>29</v>
      </c>
      <c r="F32" s="112" t="s">
        <v>47</v>
      </c>
      <c r="G32" s="113" t="s">
        <v>583</v>
      </c>
      <c r="H32" s="92" t="s">
        <v>189</v>
      </c>
      <c r="I32" s="103" t="s">
        <v>86</v>
      </c>
      <c r="J32" s="112" t="s">
        <v>881</v>
      </c>
      <c r="K32" s="114" t="s">
        <v>882</v>
      </c>
    </row>
    <row r="33" spans="1:11">
      <c r="A33" s="115"/>
      <c r="B33" s="115"/>
      <c r="C33" s="116"/>
      <c r="D33" s="115"/>
      <c r="E33" s="115"/>
      <c r="F33" s="115"/>
      <c r="G33" s="115"/>
      <c r="H33" s="116"/>
      <c r="I33" s="116"/>
      <c r="J33" s="115"/>
      <c r="K33" s="115"/>
    </row>
    <row r="34" spans="1:11">
      <c r="A34" s="79">
        <v>26</v>
      </c>
      <c r="B34" s="79">
        <v>1</v>
      </c>
      <c r="C34" s="98" t="s">
        <v>807</v>
      </c>
      <c r="D34" s="97">
        <v>37294</v>
      </c>
      <c r="E34" s="79" t="s">
        <v>29</v>
      </c>
      <c r="F34" s="79" t="s">
        <v>399</v>
      </c>
      <c r="G34" s="79" t="s">
        <v>621</v>
      </c>
      <c r="H34" s="92" t="s">
        <v>45</v>
      </c>
      <c r="I34" s="103" t="s">
        <v>584</v>
      </c>
      <c r="J34" s="79" t="s">
        <v>623</v>
      </c>
      <c r="K34" s="79" t="s">
        <v>622</v>
      </c>
    </row>
    <row r="35" spans="1:11">
      <c r="A35" s="87"/>
      <c r="B35" s="87"/>
      <c r="C35" s="117"/>
      <c r="D35" s="87"/>
      <c r="E35" s="87"/>
      <c r="F35" s="87"/>
      <c r="G35" s="87"/>
      <c r="H35" s="117"/>
      <c r="I35" s="117"/>
      <c r="J35" s="87"/>
      <c r="K35" s="87"/>
    </row>
    <row r="36" spans="1:11">
      <c r="A36" s="79">
        <v>27</v>
      </c>
      <c r="B36" s="79">
        <v>1</v>
      </c>
      <c r="C36" s="98" t="s">
        <v>851</v>
      </c>
      <c r="D36" s="97">
        <v>36671</v>
      </c>
      <c r="E36" s="79" t="s">
        <v>27</v>
      </c>
      <c r="F36" s="79" t="s">
        <v>281</v>
      </c>
      <c r="G36" s="79" t="s">
        <v>852</v>
      </c>
      <c r="H36" s="98" t="s">
        <v>12</v>
      </c>
      <c r="I36" s="98" t="s">
        <v>86</v>
      </c>
      <c r="J36" s="79" t="s">
        <v>678</v>
      </c>
      <c r="K36" s="79" t="s">
        <v>853</v>
      </c>
    </row>
    <row r="37" spans="1:11">
      <c r="A37" s="79">
        <v>28</v>
      </c>
      <c r="B37" s="79">
        <v>2</v>
      </c>
      <c r="C37" s="98" t="s">
        <v>883</v>
      </c>
      <c r="D37" s="97">
        <v>34822</v>
      </c>
      <c r="E37" s="79" t="s">
        <v>27</v>
      </c>
      <c r="F37" s="79" t="s">
        <v>281</v>
      </c>
      <c r="G37" s="79" t="s">
        <v>884</v>
      </c>
      <c r="H37" s="98" t="s">
        <v>12</v>
      </c>
      <c r="I37" s="98" t="s">
        <v>86</v>
      </c>
      <c r="J37" s="79" t="s">
        <v>885</v>
      </c>
      <c r="K37" s="79" t="s">
        <v>853</v>
      </c>
    </row>
    <row r="38" spans="1:11">
      <c r="A38" s="87"/>
      <c r="B38" s="87"/>
      <c r="C38" s="117"/>
      <c r="D38" s="87"/>
      <c r="E38" s="87"/>
      <c r="F38" s="87"/>
      <c r="G38" s="87"/>
      <c r="H38" s="117"/>
      <c r="I38" s="117"/>
      <c r="J38" s="87"/>
      <c r="K38" s="87"/>
    </row>
    <row r="39" spans="1:11">
      <c r="A39" s="79">
        <v>29</v>
      </c>
      <c r="B39" s="79">
        <v>1</v>
      </c>
      <c r="C39" s="98" t="s">
        <v>625</v>
      </c>
      <c r="D39" s="97">
        <v>34702</v>
      </c>
      <c r="E39" s="79" t="s">
        <v>9</v>
      </c>
      <c r="F39" s="79" t="s">
        <v>114</v>
      </c>
      <c r="G39" s="79" t="s">
        <v>626</v>
      </c>
      <c r="H39" s="92" t="s">
        <v>12</v>
      </c>
      <c r="I39" s="98" t="s">
        <v>586</v>
      </c>
      <c r="J39" s="79" t="s">
        <v>628</v>
      </c>
      <c r="K39" s="79" t="s">
        <v>627</v>
      </c>
    </row>
    <row r="40" spans="1:11">
      <c r="A40" s="79">
        <v>30</v>
      </c>
      <c r="B40" s="79">
        <v>2</v>
      </c>
      <c r="C40" s="98" t="s">
        <v>290</v>
      </c>
      <c r="D40" s="97">
        <v>35283</v>
      </c>
      <c r="E40" s="79" t="s">
        <v>9</v>
      </c>
      <c r="F40" s="79" t="s">
        <v>114</v>
      </c>
      <c r="G40" s="79" t="s">
        <v>626</v>
      </c>
      <c r="H40" s="92" t="s">
        <v>12</v>
      </c>
      <c r="I40" s="98" t="s">
        <v>586</v>
      </c>
      <c r="J40" s="79" t="s">
        <v>628</v>
      </c>
      <c r="K40" s="79" t="s">
        <v>630</v>
      </c>
    </row>
    <row r="41" spans="1:11">
      <c r="A41" s="79">
        <v>31</v>
      </c>
      <c r="B41" s="79">
        <v>3</v>
      </c>
      <c r="C41" s="98" t="s">
        <v>123</v>
      </c>
      <c r="D41" s="97">
        <v>35544</v>
      </c>
      <c r="E41" s="79" t="s">
        <v>9</v>
      </c>
      <c r="F41" s="79" t="s">
        <v>114</v>
      </c>
      <c r="G41" s="79" t="s">
        <v>629</v>
      </c>
      <c r="H41" s="92" t="s">
        <v>12</v>
      </c>
      <c r="I41" s="98" t="s">
        <v>586</v>
      </c>
      <c r="J41" s="79" t="s">
        <v>632</v>
      </c>
      <c r="K41" s="79" t="s">
        <v>631</v>
      </c>
    </row>
    <row r="42" spans="1:11">
      <c r="A42" s="79">
        <v>32</v>
      </c>
      <c r="B42" s="79">
        <v>4</v>
      </c>
      <c r="C42" s="98" t="s">
        <v>633</v>
      </c>
      <c r="D42" s="97">
        <v>34692</v>
      </c>
      <c r="E42" s="79" t="s">
        <v>27</v>
      </c>
      <c r="F42" s="79" t="s">
        <v>114</v>
      </c>
      <c r="G42" s="79" t="s">
        <v>634</v>
      </c>
      <c r="H42" s="92" t="s">
        <v>12</v>
      </c>
      <c r="I42" s="98" t="s">
        <v>635</v>
      </c>
      <c r="J42" s="79" t="s">
        <v>632</v>
      </c>
      <c r="K42" s="79" t="s">
        <v>627</v>
      </c>
    </row>
    <row r="43" spans="1:11">
      <c r="A43" s="79">
        <v>33</v>
      </c>
      <c r="B43" s="79">
        <v>5</v>
      </c>
      <c r="C43" s="98" t="s">
        <v>636</v>
      </c>
      <c r="D43" s="97">
        <v>34519</v>
      </c>
      <c r="E43" s="79" t="s">
        <v>27</v>
      </c>
      <c r="F43" s="79" t="s">
        <v>114</v>
      </c>
      <c r="G43" s="79" t="s">
        <v>637</v>
      </c>
      <c r="H43" s="92" t="s">
        <v>638</v>
      </c>
      <c r="I43" s="98" t="s">
        <v>635</v>
      </c>
      <c r="J43" s="79" t="s">
        <v>632</v>
      </c>
      <c r="K43" s="79" t="s">
        <v>627</v>
      </c>
    </row>
    <row r="44" spans="1:11">
      <c r="A44" s="79">
        <v>34</v>
      </c>
      <c r="B44" s="79">
        <v>6</v>
      </c>
      <c r="C44" s="98" t="s">
        <v>639</v>
      </c>
      <c r="D44" s="97">
        <v>36346</v>
      </c>
      <c r="E44" s="79" t="s">
        <v>27</v>
      </c>
      <c r="F44" s="79" t="s">
        <v>114</v>
      </c>
      <c r="G44" s="79" t="s">
        <v>637</v>
      </c>
      <c r="H44" s="92" t="s">
        <v>45</v>
      </c>
      <c r="I44" s="98" t="s">
        <v>586</v>
      </c>
      <c r="J44" s="79" t="s">
        <v>632</v>
      </c>
      <c r="K44" s="79" t="s">
        <v>627</v>
      </c>
    </row>
    <row r="45" spans="1:11">
      <c r="A45" s="79">
        <v>35</v>
      </c>
      <c r="B45" s="79">
        <v>7</v>
      </c>
      <c r="C45" s="98" t="s">
        <v>640</v>
      </c>
      <c r="D45" s="97">
        <v>36154</v>
      </c>
      <c r="E45" s="79" t="s">
        <v>27</v>
      </c>
      <c r="F45" s="79" t="s">
        <v>114</v>
      </c>
      <c r="G45" s="79" t="s">
        <v>641</v>
      </c>
      <c r="H45" s="92" t="s">
        <v>45</v>
      </c>
      <c r="I45" s="98" t="s">
        <v>586</v>
      </c>
      <c r="J45" s="79" t="s">
        <v>632</v>
      </c>
      <c r="K45" s="79" t="s">
        <v>627</v>
      </c>
    </row>
    <row r="46" spans="1:11">
      <c r="A46" s="79">
        <v>36</v>
      </c>
      <c r="B46" s="79">
        <v>8</v>
      </c>
      <c r="C46" s="98" t="s">
        <v>642</v>
      </c>
      <c r="D46" s="97">
        <v>35816</v>
      </c>
      <c r="E46" s="79" t="s">
        <v>9</v>
      </c>
      <c r="F46" s="79" t="s">
        <v>114</v>
      </c>
      <c r="G46" s="79" t="s">
        <v>643</v>
      </c>
      <c r="H46" s="92" t="s">
        <v>45</v>
      </c>
      <c r="I46" s="98" t="s">
        <v>644</v>
      </c>
      <c r="J46" s="79" t="s">
        <v>632</v>
      </c>
      <c r="K46" s="79" t="s">
        <v>627</v>
      </c>
    </row>
    <row r="47" spans="1:11" ht="12.75" customHeight="1">
      <c r="A47" s="79">
        <v>37</v>
      </c>
      <c r="B47" s="79">
        <v>9</v>
      </c>
      <c r="C47" s="98" t="s">
        <v>645</v>
      </c>
      <c r="D47" s="97">
        <v>36066</v>
      </c>
      <c r="E47" s="79" t="s">
        <v>29</v>
      </c>
      <c r="F47" s="79" t="s">
        <v>114</v>
      </c>
      <c r="G47" s="79" t="s">
        <v>646</v>
      </c>
      <c r="H47" s="92" t="s">
        <v>624</v>
      </c>
      <c r="I47" s="98" t="s">
        <v>647</v>
      </c>
      <c r="J47" s="79" t="s">
        <v>617</v>
      </c>
      <c r="K47" s="79" t="s">
        <v>648</v>
      </c>
    </row>
    <row r="48" spans="1:11" ht="12.75" customHeight="1">
      <c r="A48" s="79">
        <v>38</v>
      </c>
      <c r="B48" s="79">
        <v>10</v>
      </c>
      <c r="C48" s="98" t="s">
        <v>397</v>
      </c>
      <c r="D48" s="97">
        <v>37307</v>
      </c>
      <c r="E48" s="79" t="s">
        <v>27</v>
      </c>
      <c r="F48" s="79" t="s">
        <v>114</v>
      </c>
      <c r="G48" s="79" t="s">
        <v>626</v>
      </c>
      <c r="H48" s="92" t="s">
        <v>45</v>
      </c>
      <c r="I48" s="98" t="s">
        <v>644</v>
      </c>
      <c r="J48" s="79" t="s">
        <v>632</v>
      </c>
      <c r="K48" s="79" t="s">
        <v>627</v>
      </c>
    </row>
    <row r="49" spans="1:11" ht="12.75" customHeight="1">
      <c r="A49" s="87"/>
      <c r="B49" s="87"/>
      <c r="C49" s="117"/>
      <c r="D49" s="87"/>
      <c r="E49" s="87"/>
      <c r="F49" s="87"/>
      <c r="G49" s="87"/>
      <c r="H49" s="117"/>
      <c r="I49" s="117"/>
      <c r="J49" s="87"/>
      <c r="K49" s="87"/>
    </row>
    <row r="50" spans="1:11">
      <c r="A50" s="79">
        <v>39</v>
      </c>
      <c r="B50" s="79">
        <v>1</v>
      </c>
      <c r="C50" s="98" t="s">
        <v>804</v>
      </c>
      <c r="D50" s="97">
        <v>37689</v>
      </c>
      <c r="E50" s="79" t="s">
        <v>649</v>
      </c>
      <c r="F50" s="79" t="s">
        <v>650</v>
      </c>
      <c r="G50" s="79" t="s">
        <v>651</v>
      </c>
      <c r="H50" s="92" t="s">
        <v>624</v>
      </c>
      <c r="I50" s="98" t="s">
        <v>647</v>
      </c>
      <c r="J50" s="79" t="s">
        <v>653</v>
      </c>
      <c r="K50" s="79" t="s">
        <v>652</v>
      </c>
    </row>
    <row r="51" spans="1:11">
      <c r="A51" s="87"/>
      <c r="B51" s="87"/>
      <c r="C51" s="117"/>
      <c r="D51" s="87"/>
      <c r="E51" s="87"/>
      <c r="F51" s="87"/>
      <c r="G51" s="87"/>
      <c r="H51" s="117"/>
      <c r="I51" s="117"/>
      <c r="J51" s="87"/>
      <c r="K51" s="87"/>
    </row>
    <row r="52" spans="1:11">
      <c r="A52" s="79">
        <v>40</v>
      </c>
      <c r="B52" s="79">
        <v>1</v>
      </c>
      <c r="C52" s="98" t="s">
        <v>932</v>
      </c>
      <c r="D52" s="97">
        <v>39391</v>
      </c>
      <c r="E52" s="79" t="s">
        <v>654</v>
      </c>
      <c r="F52" s="79" t="s">
        <v>655</v>
      </c>
      <c r="G52" s="79" t="s">
        <v>656</v>
      </c>
      <c r="H52" s="92" t="s">
        <v>20</v>
      </c>
      <c r="I52" s="98" t="s">
        <v>647</v>
      </c>
      <c r="J52" s="79" t="s">
        <v>657</v>
      </c>
      <c r="K52" s="79" t="s">
        <v>658</v>
      </c>
    </row>
    <row r="53" spans="1:11">
      <c r="A53" s="87"/>
      <c r="B53" s="87"/>
      <c r="C53" s="117"/>
      <c r="D53" s="87"/>
      <c r="E53" s="87"/>
      <c r="F53" s="87"/>
      <c r="G53" s="87"/>
      <c r="H53" s="117"/>
      <c r="I53" s="117"/>
      <c r="J53" s="87"/>
      <c r="K53" s="87"/>
    </row>
    <row r="54" spans="1:11">
      <c r="A54" s="79">
        <v>41</v>
      </c>
      <c r="B54" s="79">
        <v>1</v>
      </c>
      <c r="C54" s="98" t="s">
        <v>659</v>
      </c>
      <c r="D54" s="97">
        <v>37703</v>
      </c>
      <c r="E54" s="79" t="s">
        <v>27</v>
      </c>
      <c r="F54" s="79" t="s">
        <v>660</v>
      </c>
      <c r="G54" s="79" t="s">
        <v>661</v>
      </c>
      <c r="H54" s="92" t="s">
        <v>45</v>
      </c>
      <c r="I54" s="98" t="s">
        <v>647</v>
      </c>
      <c r="J54" s="79" t="s">
        <v>662</v>
      </c>
      <c r="K54" s="79" t="s">
        <v>663</v>
      </c>
    </row>
    <row r="55" spans="1:11">
      <c r="A55" s="87"/>
      <c r="B55" s="87"/>
      <c r="C55" s="117"/>
      <c r="D55" s="87"/>
      <c r="E55" s="87"/>
      <c r="F55" s="87"/>
      <c r="G55" s="87"/>
      <c r="H55" s="117"/>
      <c r="I55" s="117"/>
      <c r="J55" s="87"/>
      <c r="K55" s="87"/>
    </row>
    <row r="56" spans="1:11">
      <c r="A56" s="79">
        <v>42</v>
      </c>
      <c r="B56" s="79">
        <v>1</v>
      </c>
      <c r="C56" s="98" t="s">
        <v>664</v>
      </c>
      <c r="D56" s="97">
        <v>34519</v>
      </c>
      <c r="E56" s="79" t="s">
        <v>27</v>
      </c>
      <c r="F56" s="79" t="s">
        <v>665</v>
      </c>
      <c r="G56" s="79" t="s">
        <v>666</v>
      </c>
      <c r="H56" s="92" t="s">
        <v>12</v>
      </c>
      <c r="I56" s="98" t="s">
        <v>667</v>
      </c>
      <c r="J56" s="79" t="s">
        <v>615</v>
      </c>
      <c r="K56" s="79" t="s">
        <v>668</v>
      </c>
    </row>
    <row r="57" spans="1:11">
      <c r="A57" s="79">
        <v>43</v>
      </c>
      <c r="B57" s="79">
        <v>2</v>
      </c>
      <c r="C57" s="98" t="s">
        <v>163</v>
      </c>
      <c r="D57" s="97">
        <v>35484</v>
      </c>
      <c r="E57" s="79" t="s">
        <v>27</v>
      </c>
      <c r="F57" s="79" t="s">
        <v>665</v>
      </c>
      <c r="G57" s="79" t="s">
        <v>629</v>
      </c>
      <c r="H57" s="92" t="s">
        <v>12</v>
      </c>
      <c r="I57" s="98" t="s">
        <v>86</v>
      </c>
      <c r="J57" s="79" t="s">
        <v>615</v>
      </c>
      <c r="K57" s="79" t="s">
        <v>668</v>
      </c>
    </row>
    <row r="58" spans="1:11">
      <c r="A58" s="79">
        <v>44</v>
      </c>
      <c r="B58" s="79">
        <v>3</v>
      </c>
      <c r="C58" s="98" t="s">
        <v>154</v>
      </c>
      <c r="D58" s="97">
        <v>35781</v>
      </c>
      <c r="E58" s="79" t="s">
        <v>9</v>
      </c>
      <c r="F58" s="79" t="s">
        <v>665</v>
      </c>
      <c r="G58" s="79" t="s">
        <v>669</v>
      </c>
      <c r="H58" s="92" t="s">
        <v>12</v>
      </c>
      <c r="I58" s="98" t="s">
        <v>667</v>
      </c>
      <c r="J58" s="79" t="s">
        <v>612</v>
      </c>
      <c r="K58" s="79" t="s">
        <v>670</v>
      </c>
    </row>
    <row r="59" spans="1:11">
      <c r="A59" s="79">
        <v>45</v>
      </c>
      <c r="B59" s="79">
        <v>4</v>
      </c>
      <c r="C59" s="98" t="s">
        <v>671</v>
      </c>
      <c r="D59" s="97">
        <v>36375</v>
      </c>
      <c r="E59" s="79" t="s">
        <v>9</v>
      </c>
      <c r="F59" s="79" t="s">
        <v>665</v>
      </c>
      <c r="G59" s="79" t="s">
        <v>672</v>
      </c>
      <c r="H59" s="92" t="s">
        <v>12</v>
      </c>
      <c r="I59" s="98" t="s">
        <v>667</v>
      </c>
      <c r="J59" s="79" t="s">
        <v>612</v>
      </c>
      <c r="K59" s="79" t="s">
        <v>668</v>
      </c>
    </row>
    <row r="60" spans="1:11">
      <c r="A60" s="79">
        <v>46</v>
      </c>
      <c r="B60" s="79">
        <v>5</v>
      </c>
      <c r="C60" s="98" t="s">
        <v>359</v>
      </c>
      <c r="D60" s="97">
        <v>37238</v>
      </c>
      <c r="E60" s="79" t="s">
        <v>27</v>
      </c>
      <c r="F60" s="79" t="s">
        <v>665</v>
      </c>
      <c r="G60" s="79" t="s">
        <v>673</v>
      </c>
      <c r="H60" s="92" t="s">
        <v>45</v>
      </c>
      <c r="I60" s="98" t="s">
        <v>586</v>
      </c>
      <c r="J60" s="79" t="s">
        <v>616</v>
      </c>
      <c r="K60" s="79" t="s">
        <v>503</v>
      </c>
    </row>
    <row r="61" spans="1:11">
      <c r="A61" s="79">
        <v>47</v>
      </c>
      <c r="B61" s="79">
        <v>6</v>
      </c>
      <c r="C61" s="98" t="s">
        <v>674</v>
      </c>
      <c r="D61" s="97">
        <v>36590</v>
      </c>
      <c r="E61" s="79" t="s">
        <v>29</v>
      </c>
      <c r="F61" s="79" t="s">
        <v>665</v>
      </c>
      <c r="G61" s="79" t="s">
        <v>675</v>
      </c>
      <c r="H61" s="92" t="s">
        <v>45</v>
      </c>
      <c r="I61" s="98" t="s">
        <v>86</v>
      </c>
      <c r="J61" s="79" t="s">
        <v>616</v>
      </c>
      <c r="K61" s="79" t="s">
        <v>502</v>
      </c>
    </row>
    <row r="62" spans="1:11">
      <c r="A62" s="79">
        <v>48</v>
      </c>
      <c r="B62" s="79">
        <v>7</v>
      </c>
      <c r="C62" s="98" t="s">
        <v>676</v>
      </c>
      <c r="D62" s="97">
        <v>37616</v>
      </c>
      <c r="E62" s="79" t="s">
        <v>29</v>
      </c>
      <c r="F62" s="79" t="s">
        <v>665</v>
      </c>
      <c r="G62" s="79" t="s">
        <v>677</v>
      </c>
      <c r="H62" s="92" t="s">
        <v>45</v>
      </c>
      <c r="I62" s="98" t="s">
        <v>86</v>
      </c>
      <c r="J62" s="79" t="s">
        <v>678</v>
      </c>
      <c r="K62" s="79" t="s">
        <v>505</v>
      </c>
    </row>
    <row r="63" spans="1:11">
      <c r="A63" s="79">
        <v>49</v>
      </c>
      <c r="B63" s="79">
        <v>8</v>
      </c>
      <c r="C63" s="98" t="s">
        <v>160</v>
      </c>
      <c r="D63" s="97">
        <v>36820</v>
      </c>
      <c r="E63" s="79" t="s">
        <v>27</v>
      </c>
      <c r="F63" s="79" t="s">
        <v>665</v>
      </c>
      <c r="G63" s="79" t="s">
        <v>679</v>
      </c>
      <c r="H63" s="92" t="s">
        <v>45</v>
      </c>
      <c r="I63" s="98" t="s">
        <v>586</v>
      </c>
      <c r="J63" s="79" t="s">
        <v>616</v>
      </c>
      <c r="K63" s="79" t="s">
        <v>503</v>
      </c>
    </row>
    <row r="64" spans="1:11">
      <c r="A64" s="79">
        <v>50</v>
      </c>
      <c r="B64" s="79">
        <v>9</v>
      </c>
      <c r="C64" s="98" t="s">
        <v>680</v>
      </c>
      <c r="D64" s="97">
        <v>37616</v>
      </c>
      <c r="E64" s="79" t="s">
        <v>29</v>
      </c>
      <c r="F64" s="79" t="s">
        <v>665</v>
      </c>
      <c r="G64" s="79" t="s">
        <v>666</v>
      </c>
      <c r="H64" s="92" t="s">
        <v>624</v>
      </c>
      <c r="I64" s="98" t="s">
        <v>86</v>
      </c>
      <c r="J64" s="79" t="s">
        <v>678</v>
      </c>
      <c r="K64" s="79" t="s">
        <v>505</v>
      </c>
    </row>
    <row r="65" spans="1:11">
      <c r="A65" s="79">
        <v>51</v>
      </c>
      <c r="B65" s="79">
        <v>10</v>
      </c>
      <c r="C65" s="98" t="s">
        <v>681</v>
      </c>
      <c r="D65" s="97">
        <v>37410</v>
      </c>
      <c r="E65" s="79" t="s">
        <v>29</v>
      </c>
      <c r="F65" s="79" t="s">
        <v>665</v>
      </c>
      <c r="G65" s="79" t="s">
        <v>629</v>
      </c>
      <c r="H65" s="92" t="s">
        <v>624</v>
      </c>
      <c r="I65" s="98" t="s">
        <v>86</v>
      </c>
      <c r="J65" s="79" t="s">
        <v>617</v>
      </c>
      <c r="K65" s="79" t="s">
        <v>668</v>
      </c>
    </row>
    <row r="66" spans="1:11">
      <c r="A66" s="79">
        <v>52</v>
      </c>
      <c r="B66" s="79">
        <v>11</v>
      </c>
      <c r="C66" s="98" t="s">
        <v>161</v>
      </c>
      <c r="D66" s="97">
        <v>36699</v>
      </c>
      <c r="E66" s="79" t="s">
        <v>29</v>
      </c>
      <c r="F66" s="79" t="s">
        <v>665</v>
      </c>
      <c r="G66" s="79" t="s">
        <v>682</v>
      </c>
      <c r="H66" s="92" t="s">
        <v>624</v>
      </c>
      <c r="I66" s="98" t="s">
        <v>683</v>
      </c>
      <c r="J66" s="79" t="s">
        <v>612</v>
      </c>
      <c r="K66" s="79" t="s">
        <v>668</v>
      </c>
    </row>
    <row r="67" spans="1:11">
      <c r="A67" s="79">
        <v>53</v>
      </c>
      <c r="B67" s="79">
        <v>12</v>
      </c>
      <c r="C67" s="98" t="s">
        <v>684</v>
      </c>
      <c r="D67" s="97">
        <v>37480</v>
      </c>
      <c r="E67" s="79" t="s">
        <v>29</v>
      </c>
      <c r="F67" s="79" t="s">
        <v>665</v>
      </c>
      <c r="G67" s="79" t="s">
        <v>651</v>
      </c>
      <c r="H67" s="92" t="s">
        <v>624</v>
      </c>
      <c r="I67" s="98" t="s">
        <v>86</v>
      </c>
      <c r="J67" s="79" t="s">
        <v>615</v>
      </c>
      <c r="K67" s="79" t="s">
        <v>502</v>
      </c>
    </row>
    <row r="68" spans="1:11">
      <c r="A68" s="79">
        <v>54</v>
      </c>
      <c r="B68" s="79">
        <v>13</v>
      </c>
      <c r="C68" s="98" t="s">
        <v>685</v>
      </c>
      <c r="D68" s="97">
        <v>37976</v>
      </c>
      <c r="E68" s="79" t="s">
        <v>29</v>
      </c>
      <c r="F68" s="79" t="s">
        <v>665</v>
      </c>
      <c r="G68" s="79" t="s">
        <v>686</v>
      </c>
      <c r="H68" s="98" t="s">
        <v>20</v>
      </c>
      <c r="I68" s="98" t="s">
        <v>687</v>
      </c>
      <c r="J68" s="79" t="s">
        <v>678</v>
      </c>
      <c r="K68" s="79" t="s">
        <v>504</v>
      </c>
    </row>
    <row r="69" spans="1:11">
      <c r="A69" s="79">
        <v>55</v>
      </c>
      <c r="B69" s="79">
        <v>14</v>
      </c>
      <c r="C69" s="98" t="s">
        <v>888</v>
      </c>
      <c r="D69" s="97">
        <v>37740</v>
      </c>
      <c r="E69" s="79" t="s">
        <v>29</v>
      </c>
      <c r="F69" s="79" t="s">
        <v>665</v>
      </c>
      <c r="G69" s="79" t="s">
        <v>626</v>
      </c>
      <c r="H69" s="98" t="s">
        <v>889</v>
      </c>
      <c r="I69" s="98" t="s">
        <v>890</v>
      </c>
      <c r="J69" s="79" t="s">
        <v>678</v>
      </c>
      <c r="K69" s="79" t="s">
        <v>505</v>
      </c>
    </row>
    <row r="70" spans="1:11">
      <c r="A70" s="79">
        <v>56</v>
      </c>
      <c r="B70" s="79">
        <v>15</v>
      </c>
      <c r="C70" s="98" t="s">
        <v>689</v>
      </c>
      <c r="D70" s="97">
        <v>38625</v>
      </c>
      <c r="E70" s="79" t="s">
        <v>29</v>
      </c>
      <c r="F70" s="79" t="s">
        <v>665</v>
      </c>
      <c r="G70" s="79" t="s">
        <v>690</v>
      </c>
      <c r="H70" s="98" t="s">
        <v>20</v>
      </c>
      <c r="I70" s="98" t="s">
        <v>86</v>
      </c>
      <c r="J70" s="79" t="s">
        <v>691</v>
      </c>
      <c r="K70" s="79" t="s">
        <v>692</v>
      </c>
    </row>
    <row r="71" spans="1:11">
      <c r="A71" s="79">
        <v>57</v>
      </c>
      <c r="B71" s="79">
        <v>16</v>
      </c>
      <c r="C71" s="98" t="s">
        <v>693</v>
      </c>
      <c r="D71" s="97">
        <v>38792</v>
      </c>
      <c r="E71" s="79" t="s">
        <v>654</v>
      </c>
      <c r="F71" s="79" t="s">
        <v>665</v>
      </c>
      <c r="G71" s="79" t="s">
        <v>694</v>
      </c>
      <c r="H71" s="98" t="s">
        <v>688</v>
      </c>
      <c r="I71" s="98" t="s">
        <v>86</v>
      </c>
      <c r="J71" s="79" t="s">
        <v>691</v>
      </c>
      <c r="K71" s="79" t="s">
        <v>695</v>
      </c>
    </row>
    <row r="72" spans="1:11">
      <c r="A72" s="79">
        <v>58</v>
      </c>
      <c r="B72" s="79">
        <v>17</v>
      </c>
      <c r="C72" s="98" t="s">
        <v>933</v>
      </c>
      <c r="D72" s="97" t="s">
        <v>913</v>
      </c>
      <c r="E72" s="79" t="s">
        <v>9</v>
      </c>
      <c r="F72" s="79" t="s">
        <v>665</v>
      </c>
      <c r="G72" s="79" t="s">
        <v>914</v>
      </c>
      <c r="H72" s="92" t="s">
        <v>638</v>
      </c>
      <c r="I72" s="98" t="s">
        <v>586</v>
      </c>
      <c r="J72" s="79"/>
      <c r="K72" s="79" t="s">
        <v>915</v>
      </c>
    </row>
    <row r="73" spans="1:11">
      <c r="A73" s="79">
        <v>59</v>
      </c>
      <c r="B73" s="79">
        <v>18</v>
      </c>
      <c r="C73" s="98" t="s">
        <v>810</v>
      </c>
      <c r="D73" s="97">
        <v>38592</v>
      </c>
      <c r="E73" s="79" t="s">
        <v>654</v>
      </c>
      <c r="F73" s="79" t="s">
        <v>665</v>
      </c>
      <c r="G73" s="79" t="s">
        <v>694</v>
      </c>
      <c r="H73" s="98" t="s">
        <v>688</v>
      </c>
      <c r="I73" s="98" t="s">
        <v>86</v>
      </c>
      <c r="J73" s="79" t="s">
        <v>691</v>
      </c>
      <c r="K73" s="79" t="s">
        <v>696</v>
      </c>
    </row>
    <row r="74" spans="1:11">
      <c r="A74" s="87"/>
      <c r="B74" s="87"/>
      <c r="C74" s="117"/>
      <c r="D74" s="87"/>
      <c r="E74" s="87"/>
      <c r="F74" s="87"/>
      <c r="G74" s="87"/>
      <c r="H74" s="117"/>
      <c r="I74" s="117"/>
      <c r="J74" s="87"/>
      <c r="K74" s="87"/>
    </row>
    <row r="75" spans="1:11">
      <c r="A75" s="79">
        <v>60</v>
      </c>
      <c r="B75" s="79">
        <v>1</v>
      </c>
      <c r="C75" s="98" t="s">
        <v>894</v>
      </c>
      <c r="D75" s="97">
        <v>33526</v>
      </c>
      <c r="E75" s="79" t="s">
        <v>27</v>
      </c>
      <c r="F75" s="79" t="s">
        <v>178</v>
      </c>
      <c r="G75" s="79" t="s">
        <v>899</v>
      </c>
      <c r="H75" s="98" t="s">
        <v>17</v>
      </c>
      <c r="I75" s="98" t="s">
        <v>86</v>
      </c>
      <c r="J75" s="79" t="s">
        <v>895</v>
      </c>
      <c r="K75" s="79" t="s">
        <v>896</v>
      </c>
    </row>
    <row r="76" spans="1:11">
      <c r="A76" s="79">
        <v>61</v>
      </c>
      <c r="B76" s="79">
        <v>2</v>
      </c>
      <c r="C76" s="98" t="s">
        <v>897</v>
      </c>
      <c r="D76" s="97">
        <v>35570</v>
      </c>
      <c r="E76" s="79" t="s">
        <v>27</v>
      </c>
      <c r="F76" s="79" t="s">
        <v>178</v>
      </c>
      <c r="G76" s="79" t="s">
        <v>898</v>
      </c>
      <c r="H76" s="98" t="s">
        <v>45</v>
      </c>
      <c r="I76" s="98" t="s">
        <v>86</v>
      </c>
      <c r="J76" s="79" t="s">
        <v>902</v>
      </c>
      <c r="K76" s="79" t="s">
        <v>900</v>
      </c>
    </row>
    <row r="77" spans="1:11">
      <c r="A77" s="79">
        <v>62</v>
      </c>
      <c r="B77" s="79">
        <v>3</v>
      </c>
      <c r="C77" s="98" t="s">
        <v>912</v>
      </c>
      <c r="D77" s="97">
        <v>37120</v>
      </c>
      <c r="E77" s="79" t="s">
        <v>27</v>
      </c>
      <c r="F77" s="79" t="s">
        <v>178</v>
      </c>
      <c r="G77" s="79" t="s">
        <v>901</v>
      </c>
      <c r="H77" s="98" t="s">
        <v>45</v>
      </c>
      <c r="I77" s="98" t="s">
        <v>86</v>
      </c>
      <c r="J77" s="79" t="s">
        <v>902</v>
      </c>
      <c r="K77" s="79" t="s">
        <v>900</v>
      </c>
    </row>
    <row r="78" spans="1:11">
      <c r="A78" s="79">
        <v>63</v>
      </c>
      <c r="B78" s="79">
        <v>4</v>
      </c>
      <c r="C78" s="98" t="s">
        <v>903</v>
      </c>
      <c r="D78" s="97">
        <v>36196</v>
      </c>
      <c r="E78" s="79" t="s">
        <v>29</v>
      </c>
      <c r="F78" s="79" t="s">
        <v>178</v>
      </c>
      <c r="G78" s="79" t="s">
        <v>904</v>
      </c>
      <c r="H78" s="98" t="s">
        <v>45</v>
      </c>
      <c r="I78" s="98" t="s">
        <v>86</v>
      </c>
      <c r="J78" s="79" t="s">
        <v>905</v>
      </c>
      <c r="K78" s="79" t="s">
        <v>488</v>
      </c>
    </row>
    <row r="79" spans="1:11">
      <c r="A79" s="79">
        <v>64</v>
      </c>
      <c r="B79" s="79">
        <v>5</v>
      </c>
      <c r="C79" s="98" t="s">
        <v>906</v>
      </c>
      <c r="D79" s="97">
        <v>37335</v>
      </c>
      <c r="E79" s="79" t="s">
        <v>29</v>
      </c>
      <c r="F79" s="79" t="s">
        <v>178</v>
      </c>
      <c r="G79" s="79" t="s">
        <v>907</v>
      </c>
      <c r="H79" s="98" t="s">
        <v>20</v>
      </c>
      <c r="I79" s="98" t="s">
        <v>86</v>
      </c>
      <c r="J79" s="79" t="s">
        <v>902</v>
      </c>
      <c r="K79" s="79" t="s">
        <v>909</v>
      </c>
    </row>
    <row r="80" spans="1:11">
      <c r="A80" s="79">
        <v>65</v>
      </c>
      <c r="B80" s="79">
        <v>6</v>
      </c>
      <c r="C80" s="98" t="s">
        <v>910</v>
      </c>
      <c r="D80" s="97">
        <v>36604</v>
      </c>
      <c r="E80" s="79" t="s">
        <v>27</v>
      </c>
      <c r="F80" s="79" t="s">
        <v>178</v>
      </c>
      <c r="G80" s="79" t="s">
        <v>911</v>
      </c>
      <c r="H80" s="98" t="s">
        <v>624</v>
      </c>
      <c r="I80" s="98" t="s">
        <v>86</v>
      </c>
      <c r="J80" s="79" t="s">
        <v>902</v>
      </c>
      <c r="K80" s="79" t="s">
        <v>908</v>
      </c>
    </row>
    <row r="81" spans="1:11">
      <c r="A81" s="87"/>
      <c r="B81" s="87"/>
      <c r="C81" s="117"/>
      <c r="D81" s="87"/>
      <c r="E81" s="87"/>
      <c r="F81" s="87"/>
      <c r="G81" s="87"/>
      <c r="H81" s="117"/>
      <c r="I81" s="117"/>
      <c r="J81" s="87"/>
      <c r="K81" s="87"/>
    </row>
    <row r="82" spans="1:11">
      <c r="A82" s="79">
        <v>66</v>
      </c>
      <c r="B82" s="79">
        <v>1</v>
      </c>
      <c r="C82" s="98" t="s">
        <v>22</v>
      </c>
      <c r="D82" s="97">
        <v>28439</v>
      </c>
      <c r="E82" s="79" t="s">
        <v>23</v>
      </c>
      <c r="F82" s="79" t="s">
        <v>697</v>
      </c>
      <c r="G82" s="79" t="s">
        <v>698</v>
      </c>
      <c r="H82" s="98" t="s">
        <v>12</v>
      </c>
      <c r="I82" s="98" t="s">
        <v>86</v>
      </c>
      <c r="J82" s="79" t="s">
        <v>934</v>
      </c>
      <c r="K82" s="79" t="s">
        <v>436</v>
      </c>
    </row>
    <row r="83" spans="1:11">
      <c r="A83" s="79">
        <v>67</v>
      </c>
      <c r="B83" s="79">
        <v>2</v>
      </c>
      <c r="C83" s="98" t="s">
        <v>31</v>
      </c>
      <c r="D83" s="97">
        <v>34715</v>
      </c>
      <c r="E83" s="79" t="s">
        <v>27</v>
      </c>
      <c r="F83" s="79" t="s">
        <v>697</v>
      </c>
      <c r="G83" s="79" t="s">
        <v>698</v>
      </c>
      <c r="H83" s="98" t="s">
        <v>17</v>
      </c>
      <c r="I83" s="98" t="s">
        <v>699</v>
      </c>
      <c r="J83" s="79" t="s">
        <v>934</v>
      </c>
      <c r="K83" s="79" t="s">
        <v>700</v>
      </c>
    </row>
    <row r="84" spans="1:11">
      <c r="A84" s="79">
        <v>68</v>
      </c>
      <c r="B84" s="79">
        <v>3</v>
      </c>
      <c r="C84" s="98" t="s">
        <v>318</v>
      </c>
      <c r="D84" s="97">
        <v>36035</v>
      </c>
      <c r="E84" s="79" t="s">
        <v>27</v>
      </c>
      <c r="F84" s="79" t="s">
        <v>697</v>
      </c>
      <c r="G84" s="79" t="s">
        <v>701</v>
      </c>
      <c r="H84" s="92" t="s">
        <v>45</v>
      </c>
      <c r="I84" s="98" t="s">
        <v>86</v>
      </c>
      <c r="J84" s="79" t="s">
        <v>934</v>
      </c>
      <c r="K84" s="79" t="s">
        <v>441</v>
      </c>
    </row>
    <row r="85" spans="1:11">
      <c r="A85" s="79">
        <v>69</v>
      </c>
      <c r="B85" s="79">
        <v>4</v>
      </c>
      <c r="C85" s="98" t="s">
        <v>702</v>
      </c>
      <c r="D85" s="97">
        <v>37035</v>
      </c>
      <c r="E85" s="79" t="s">
        <v>29</v>
      </c>
      <c r="F85" s="79" t="s">
        <v>697</v>
      </c>
      <c r="G85" s="79" t="s">
        <v>698</v>
      </c>
      <c r="H85" s="92" t="s">
        <v>45</v>
      </c>
      <c r="I85" s="98" t="s">
        <v>86</v>
      </c>
      <c r="J85" s="79" t="s">
        <v>934</v>
      </c>
      <c r="K85" s="79" t="s">
        <v>700</v>
      </c>
    </row>
    <row r="86" spans="1:11">
      <c r="A86" s="79">
        <v>70</v>
      </c>
      <c r="B86" s="79">
        <v>5</v>
      </c>
      <c r="C86" s="98" t="s">
        <v>703</v>
      </c>
      <c r="D86" s="97">
        <v>37659</v>
      </c>
      <c r="E86" s="79" t="s">
        <v>29</v>
      </c>
      <c r="F86" s="79" t="s">
        <v>697</v>
      </c>
      <c r="G86" s="79" t="s">
        <v>704</v>
      </c>
      <c r="H86" s="92" t="s">
        <v>45</v>
      </c>
      <c r="I86" s="98" t="s">
        <v>86</v>
      </c>
      <c r="J86" s="79" t="s">
        <v>934</v>
      </c>
      <c r="K86" s="79" t="s">
        <v>705</v>
      </c>
    </row>
    <row r="87" spans="1:11">
      <c r="A87" s="79">
        <v>71</v>
      </c>
      <c r="B87" s="79">
        <v>6</v>
      </c>
      <c r="C87" s="98" t="s">
        <v>706</v>
      </c>
      <c r="D87" s="97">
        <v>37952</v>
      </c>
      <c r="E87" s="79" t="s">
        <v>654</v>
      </c>
      <c r="F87" s="79" t="s">
        <v>697</v>
      </c>
      <c r="G87" s="79" t="s">
        <v>707</v>
      </c>
      <c r="H87" s="92" t="s">
        <v>45</v>
      </c>
      <c r="I87" s="98" t="s">
        <v>86</v>
      </c>
      <c r="J87" s="79" t="s">
        <v>934</v>
      </c>
      <c r="K87" s="79" t="s">
        <v>441</v>
      </c>
    </row>
    <row r="88" spans="1:11">
      <c r="A88" s="79">
        <v>72</v>
      </c>
      <c r="B88" s="79">
        <v>7</v>
      </c>
      <c r="C88" s="98" t="s">
        <v>708</v>
      </c>
      <c r="D88" s="97">
        <v>37797</v>
      </c>
      <c r="E88" s="79" t="s">
        <v>654</v>
      </c>
      <c r="F88" s="79" t="s">
        <v>697</v>
      </c>
      <c r="G88" s="79" t="s">
        <v>709</v>
      </c>
      <c r="H88" s="92" t="s">
        <v>45</v>
      </c>
      <c r="I88" s="98" t="s">
        <v>86</v>
      </c>
      <c r="J88" s="79" t="s">
        <v>934</v>
      </c>
      <c r="K88" s="79" t="s">
        <v>700</v>
      </c>
    </row>
    <row r="89" spans="1:11">
      <c r="A89" s="79">
        <v>73</v>
      </c>
      <c r="B89" s="79">
        <v>8</v>
      </c>
      <c r="C89" s="98" t="s">
        <v>710</v>
      </c>
      <c r="D89" s="97">
        <v>37357</v>
      </c>
      <c r="E89" s="79" t="s">
        <v>29</v>
      </c>
      <c r="F89" s="79" t="s">
        <v>697</v>
      </c>
      <c r="G89" s="79" t="s">
        <v>711</v>
      </c>
      <c r="H89" s="92" t="s">
        <v>45</v>
      </c>
      <c r="I89" s="98" t="s">
        <v>86</v>
      </c>
      <c r="J89" s="79" t="s">
        <v>934</v>
      </c>
      <c r="K89" s="79" t="s">
        <v>700</v>
      </c>
    </row>
    <row r="90" spans="1:11">
      <c r="A90" s="87"/>
      <c r="B90" s="87"/>
      <c r="C90" s="117"/>
      <c r="D90" s="87"/>
      <c r="E90" s="87"/>
      <c r="F90" s="87"/>
      <c r="G90" s="87"/>
      <c r="H90" s="117"/>
      <c r="I90" s="117"/>
      <c r="J90" s="87"/>
      <c r="K90" s="87"/>
    </row>
    <row r="91" spans="1:11">
      <c r="A91" s="79">
        <v>74</v>
      </c>
      <c r="B91" s="79">
        <v>1</v>
      </c>
      <c r="C91" s="98" t="s">
        <v>713</v>
      </c>
      <c r="D91" s="97">
        <v>34793</v>
      </c>
      <c r="E91" s="79" t="s">
        <v>9</v>
      </c>
      <c r="F91" s="79" t="s">
        <v>10</v>
      </c>
      <c r="G91" s="79" t="s">
        <v>11</v>
      </c>
      <c r="H91" s="98" t="s">
        <v>17</v>
      </c>
      <c r="I91" s="103" t="s">
        <v>578</v>
      </c>
      <c r="J91" s="79" t="s">
        <v>715</v>
      </c>
      <c r="K91" s="79" t="s">
        <v>714</v>
      </c>
    </row>
    <row r="92" spans="1:11">
      <c r="A92" s="79">
        <v>75</v>
      </c>
      <c r="B92" s="79">
        <v>2</v>
      </c>
      <c r="C92" s="98" t="s">
        <v>716</v>
      </c>
      <c r="D92" s="97">
        <v>38159</v>
      </c>
      <c r="E92" s="79" t="s">
        <v>9</v>
      </c>
      <c r="F92" s="79" t="s">
        <v>10</v>
      </c>
      <c r="G92" s="79" t="s">
        <v>11</v>
      </c>
      <c r="H92" s="98" t="s">
        <v>17</v>
      </c>
      <c r="I92" s="98" t="s">
        <v>86</v>
      </c>
      <c r="J92" s="79" t="s">
        <v>715</v>
      </c>
      <c r="K92" s="79" t="s">
        <v>717</v>
      </c>
    </row>
    <row r="93" spans="1:11">
      <c r="A93" s="79">
        <v>76</v>
      </c>
      <c r="B93" s="79">
        <v>3</v>
      </c>
      <c r="C93" s="98" t="s">
        <v>18</v>
      </c>
      <c r="D93" s="97">
        <v>37965</v>
      </c>
      <c r="E93" s="79" t="s">
        <v>27</v>
      </c>
      <c r="F93" s="79" t="s">
        <v>10</v>
      </c>
      <c r="G93" s="79" t="s">
        <v>11</v>
      </c>
      <c r="H93" s="98" t="s">
        <v>718</v>
      </c>
      <c r="I93" s="98" t="s">
        <v>86</v>
      </c>
      <c r="J93" s="79" t="s">
        <v>715</v>
      </c>
      <c r="K93" s="79" t="s">
        <v>717</v>
      </c>
    </row>
    <row r="94" spans="1:11">
      <c r="A94" s="79">
        <v>77</v>
      </c>
      <c r="B94" s="79">
        <v>4</v>
      </c>
      <c r="C94" s="98" t="s">
        <v>719</v>
      </c>
      <c r="D94" s="97">
        <v>38692</v>
      </c>
      <c r="E94" s="79" t="s">
        <v>29</v>
      </c>
      <c r="F94" s="79" t="s">
        <v>10</v>
      </c>
      <c r="G94" s="79" t="s">
        <v>11</v>
      </c>
      <c r="H94" s="92" t="s">
        <v>45</v>
      </c>
      <c r="I94" s="98" t="s">
        <v>86</v>
      </c>
      <c r="J94" s="79" t="s">
        <v>721</v>
      </c>
      <c r="K94" s="79" t="s">
        <v>720</v>
      </c>
    </row>
    <row r="95" spans="1:11">
      <c r="A95" s="79">
        <v>78</v>
      </c>
      <c r="B95" s="79">
        <v>5</v>
      </c>
      <c r="C95" s="98" t="s">
        <v>722</v>
      </c>
      <c r="D95" s="97">
        <v>39470</v>
      </c>
      <c r="E95" s="79" t="s">
        <v>654</v>
      </c>
      <c r="F95" s="79" t="s">
        <v>10</v>
      </c>
      <c r="G95" s="79" t="s">
        <v>11</v>
      </c>
      <c r="H95" s="98" t="s">
        <v>20</v>
      </c>
      <c r="I95" s="98" t="s">
        <v>86</v>
      </c>
      <c r="J95" s="79" t="s">
        <v>715</v>
      </c>
      <c r="K95" s="79" t="s">
        <v>717</v>
      </c>
    </row>
    <row r="96" spans="1:11">
      <c r="A96" s="87"/>
      <c r="B96" s="87"/>
      <c r="C96" s="117"/>
      <c r="D96" s="87"/>
      <c r="E96" s="87"/>
      <c r="F96" s="87"/>
      <c r="G96" s="87"/>
      <c r="H96" s="117"/>
      <c r="I96" s="117"/>
      <c r="J96" s="87"/>
      <c r="K96" s="87"/>
    </row>
    <row r="97" spans="1:11">
      <c r="A97" s="79">
        <v>79</v>
      </c>
      <c r="B97" s="79">
        <v>1</v>
      </c>
      <c r="C97" s="98" t="s">
        <v>304</v>
      </c>
      <c r="D97" s="97">
        <v>36571</v>
      </c>
      <c r="E97" s="79" t="s">
        <v>9</v>
      </c>
      <c r="F97" s="79" t="s">
        <v>302</v>
      </c>
      <c r="G97" s="79" t="s">
        <v>305</v>
      </c>
      <c r="H97" s="92" t="s">
        <v>45</v>
      </c>
      <c r="I97" s="98" t="s">
        <v>86</v>
      </c>
      <c r="J97" s="79" t="s">
        <v>657</v>
      </c>
      <c r="K97" s="79" t="s">
        <v>511</v>
      </c>
    </row>
    <row r="98" spans="1:11">
      <c r="A98" s="79">
        <v>80</v>
      </c>
      <c r="B98" s="79">
        <v>2</v>
      </c>
      <c r="C98" s="98" t="s">
        <v>723</v>
      </c>
      <c r="D98" s="97">
        <v>37818</v>
      </c>
      <c r="E98" s="79" t="s">
        <v>27</v>
      </c>
      <c r="F98" s="79" t="s">
        <v>302</v>
      </c>
      <c r="G98" s="79" t="s">
        <v>305</v>
      </c>
      <c r="H98" s="98" t="s">
        <v>20</v>
      </c>
      <c r="I98" s="98" t="s">
        <v>86</v>
      </c>
      <c r="J98" s="79" t="s">
        <v>657</v>
      </c>
      <c r="K98" s="79" t="s">
        <v>511</v>
      </c>
    </row>
    <row r="99" spans="1:11">
      <c r="A99" s="79">
        <v>81</v>
      </c>
      <c r="B99" s="79">
        <v>3</v>
      </c>
      <c r="C99" s="98" t="s">
        <v>724</v>
      </c>
      <c r="D99" s="97">
        <v>37796</v>
      </c>
      <c r="E99" s="79" t="s">
        <v>27</v>
      </c>
      <c r="F99" s="79" t="s">
        <v>302</v>
      </c>
      <c r="G99" s="79" t="s">
        <v>305</v>
      </c>
      <c r="H99" s="98" t="s">
        <v>20</v>
      </c>
      <c r="I99" s="98" t="s">
        <v>86</v>
      </c>
      <c r="J99" s="79" t="s">
        <v>657</v>
      </c>
      <c r="K99" s="79" t="s">
        <v>511</v>
      </c>
    </row>
    <row r="100" spans="1:11">
      <c r="A100" s="79">
        <v>82</v>
      </c>
      <c r="B100" s="79">
        <v>4</v>
      </c>
      <c r="C100" s="98" t="s">
        <v>854</v>
      </c>
      <c r="D100" s="97">
        <v>36924</v>
      </c>
      <c r="E100" s="79" t="s">
        <v>27</v>
      </c>
      <c r="F100" s="79" t="s">
        <v>302</v>
      </c>
      <c r="G100" s="79" t="s">
        <v>305</v>
      </c>
      <c r="H100" s="92" t="s">
        <v>45</v>
      </c>
      <c r="I100" s="98" t="s">
        <v>86</v>
      </c>
      <c r="J100" s="79" t="s">
        <v>657</v>
      </c>
      <c r="K100" s="79" t="s">
        <v>511</v>
      </c>
    </row>
    <row r="101" spans="1:11">
      <c r="A101" s="87"/>
      <c r="B101" s="87"/>
      <c r="C101" s="117"/>
      <c r="D101" s="87"/>
      <c r="E101" s="87"/>
      <c r="F101" s="87"/>
      <c r="G101" s="87"/>
      <c r="H101" s="117"/>
      <c r="I101" s="117"/>
      <c r="J101" s="87"/>
      <c r="K101" s="87"/>
    </row>
    <row r="102" spans="1:11">
      <c r="A102" s="79">
        <v>83</v>
      </c>
      <c r="B102" s="79">
        <v>1</v>
      </c>
      <c r="C102" s="98" t="s">
        <v>745</v>
      </c>
      <c r="D102" s="97">
        <v>38100</v>
      </c>
      <c r="E102" s="79" t="s">
        <v>654</v>
      </c>
      <c r="F102" s="79" t="s">
        <v>746</v>
      </c>
      <c r="G102" s="79" t="s">
        <v>747</v>
      </c>
      <c r="H102" s="98" t="s">
        <v>20</v>
      </c>
      <c r="I102" s="98" t="s">
        <v>86</v>
      </c>
      <c r="J102" s="79" t="s">
        <v>748</v>
      </c>
      <c r="K102" s="79" t="s">
        <v>749</v>
      </c>
    </row>
    <row r="103" spans="1:11">
      <c r="A103" s="87"/>
      <c r="B103" s="87"/>
      <c r="C103" s="117"/>
      <c r="D103" s="87"/>
      <c r="E103" s="87"/>
      <c r="F103" s="87"/>
      <c r="G103" s="87"/>
      <c r="H103" s="117"/>
      <c r="I103" s="117"/>
      <c r="J103" s="87"/>
      <c r="K103" s="87"/>
    </row>
    <row r="104" spans="1:11">
      <c r="A104" s="79">
        <v>84</v>
      </c>
      <c r="B104" s="79">
        <v>1</v>
      </c>
      <c r="C104" s="98" t="s">
        <v>750</v>
      </c>
      <c r="D104" s="97">
        <v>37142</v>
      </c>
      <c r="E104" s="79" t="s">
        <v>29</v>
      </c>
      <c r="F104" s="79" t="s">
        <v>751</v>
      </c>
      <c r="G104" s="79" t="s">
        <v>752</v>
      </c>
      <c r="H104" s="98" t="s">
        <v>45</v>
      </c>
      <c r="I104" s="98" t="s">
        <v>86</v>
      </c>
      <c r="J104" s="79" t="s">
        <v>753</v>
      </c>
      <c r="K104" s="79" t="s">
        <v>754</v>
      </c>
    </row>
    <row r="105" spans="1:11">
      <c r="A105" s="87"/>
      <c r="B105" s="87"/>
      <c r="C105" s="117"/>
      <c r="D105" s="87"/>
      <c r="E105" s="87"/>
      <c r="F105" s="87"/>
      <c r="G105" s="87"/>
      <c r="H105" s="117"/>
      <c r="I105" s="117"/>
      <c r="J105" s="87"/>
      <c r="K105" s="87"/>
    </row>
    <row r="106" spans="1:11">
      <c r="A106" s="79">
        <v>85</v>
      </c>
      <c r="B106" s="79">
        <v>1</v>
      </c>
      <c r="C106" s="98" t="s">
        <v>173</v>
      </c>
      <c r="D106" s="97">
        <v>34557</v>
      </c>
      <c r="E106" s="79" t="s">
        <v>9</v>
      </c>
      <c r="F106" s="79" t="s">
        <v>174</v>
      </c>
      <c r="G106" s="79" t="s">
        <v>755</v>
      </c>
      <c r="H106" s="98" t="s">
        <v>17</v>
      </c>
      <c r="I106" s="98" t="s">
        <v>86</v>
      </c>
      <c r="J106" s="79" t="s">
        <v>715</v>
      </c>
      <c r="K106" s="79" t="s">
        <v>508</v>
      </c>
    </row>
    <row r="107" spans="1:11">
      <c r="A107" s="87"/>
      <c r="B107" s="87"/>
      <c r="C107" s="117"/>
      <c r="D107" s="87"/>
      <c r="E107" s="87"/>
      <c r="F107" s="87"/>
      <c r="G107" s="87"/>
      <c r="H107" s="117"/>
      <c r="I107" s="117"/>
      <c r="J107" s="87"/>
      <c r="K107" s="87"/>
    </row>
    <row r="108" spans="1:11">
      <c r="A108" s="79">
        <v>86</v>
      </c>
      <c r="B108" s="79">
        <v>1</v>
      </c>
      <c r="C108" s="98" t="s">
        <v>756</v>
      </c>
      <c r="D108" s="97">
        <v>33488</v>
      </c>
      <c r="E108" s="79" t="s">
        <v>29</v>
      </c>
      <c r="F108" s="79" t="s">
        <v>757</v>
      </c>
      <c r="G108" s="79" t="s">
        <v>758</v>
      </c>
      <c r="H108" s="98" t="s">
        <v>17</v>
      </c>
      <c r="I108" s="98" t="s">
        <v>86</v>
      </c>
      <c r="J108" s="79" t="s">
        <v>759</v>
      </c>
      <c r="K108" s="79" t="s">
        <v>760</v>
      </c>
    </row>
    <row r="109" spans="1:11">
      <c r="A109" s="79">
        <v>87</v>
      </c>
      <c r="B109" s="79">
        <v>2</v>
      </c>
      <c r="C109" s="98" t="s">
        <v>761</v>
      </c>
      <c r="D109" s="97">
        <v>35739</v>
      </c>
      <c r="E109" s="79" t="s">
        <v>29</v>
      </c>
      <c r="F109" s="79" t="s">
        <v>757</v>
      </c>
      <c r="G109" s="79" t="s">
        <v>758</v>
      </c>
      <c r="H109" s="98" t="s">
        <v>17</v>
      </c>
      <c r="I109" s="98" t="s">
        <v>86</v>
      </c>
      <c r="J109" s="79" t="s">
        <v>759</v>
      </c>
      <c r="K109" s="79" t="s">
        <v>760</v>
      </c>
    </row>
    <row r="110" spans="1:11">
      <c r="A110" s="79">
        <v>88</v>
      </c>
      <c r="B110" s="79">
        <v>3</v>
      </c>
      <c r="C110" s="98" t="s">
        <v>762</v>
      </c>
      <c r="D110" s="97">
        <v>33745</v>
      </c>
      <c r="E110" s="79" t="s">
        <v>29</v>
      </c>
      <c r="F110" s="79" t="s">
        <v>757</v>
      </c>
      <c r="G110" s="79" t="s">
        <v>758</v>
      </c>
      <c r="H110" s="98" t="s">
        <v>17</v>
      </c>
      <c r="I110" s="98" t="s">
        <v>86</v>
      </c>
      <c r="J110" s="79" t="s">
        <v>759</v>
      </c>
      <c r="K110" s="79" t="s">
        <v>763</v>
      </c>
    </row>
    <row r="111" spans="1:11">
      <c r="A111" s="79">
        <v>89</v>
      </c>
      <c r="B111" s="79">
        <v>4</v>
      </c>
      <c r="C111" s="98" t="s">
        <v>764</v>
      </c>
      <c r="D111" s="97">
        <v>32183</v>
      </c>
      <c r="E111" s="79" t="s">
        <v>27</v>
      </c>
      <c r="F111" s="79" t="s">
        <v>757</v>
      </c>
      <c r="G111" s="79" t="s">
        <v>758</v>
      </c>
      <c r="H111" s="98" t="s">
        <v>17</v>
      </c>
      <c r="I111" s="98" t="s">
        <v>86</v>
      </c>
      <c r="J111" s="79" t="s">
        <v>759</v>
      </c>
      <c r="K111" s="79" t="s">
        <v>760</v>
      </c>
    </row>
    <row r="112" spans="1:11">
      <c r="A112" s="79">
        <v>90</v>
      </c>
      <c r="B112" s="79">
        <v>5</v>
      </c>
      <c r="C112" s="98" t="s">
        <v>765</v>
      </c>
      <c r="D112" s="97">
        <v>33795</v>
      </c>
      <c r="E112" s="79" t="s">
        <v>27</v>
      </c>
      <c r="F112" s="79" t="s">
        <v>757</v>
      </c>
      <c r="G112" s="79" t="s">
        <v>766</v>
      </c>
      <c r="H112" s="98" t="s">
        <v>17</v>
      </c>
      <c r="I112" s="98" t="s">
        <v>86</v>
      </c>
      <c r="J112" s="79" t="s">
        <v>759</v>
      </c>
      <c r="K112" s="79" t="s">
        <v>760</v>
      </c>
    </row>
    <row r="113" spans="1:11">
      <c r="A113" s="79">
        <v>91</v>
      </c>
      <c r="B113" s="79">
        <v>6</v>
      </c>
      <c r="C113" s="98" t="s">
        <v>767</v>
      </c>
      <c r="D113" s="79" t="s">
        <v>768</v>
      </c>
      <c r="E113" s="79" t="s">
        <v>29</v>
      </c>
      <c r="F113" s="79" t="s">
        <v>757</v>
      </c>
      <c r="G113" s="79" t="s">
        <v>769</v>
      </c>
      <c r="H113" s="98" t="s">
        <v>17</v>
      </c>
      <c r="I113" s="98" t="s">
        <v>86</v>
      </c>
      <c r="J113" s="79" t="s">
        <v>770</v>
      </c>
      <c r="K113" s="79" t="s">
        <v>760</v>
      </c>
    </row>
    <row r="114" spans="1:11">
      <c r="A114" s="87"/>
      <c r="B114" s="87"/>
      <c r="C114" s="117"/>
      <c r="D114" s="87"/>
      <c r="E114" s="87"/>
      <c r="F114" s="87"/>
      <c r="G114" s="87"/>
      <c r="H114" s="117"/>
      <c r="I114" s="117"/>
      <c r="J114" s="87"/>
      <c r="K114" s="87"/>
    </row>
    <row r="115" spans="1:11">
      <c r="A115" s="79">
        <v>92</v>
      </c>
      <c r="B115" s="79">
        <v>1</v>
      </c>
      <c r="C115" s="98" t="s">
        <v>891</v>
      </c>
      <c r="D115" s="97">
        <v>36341</v>
      </c>
      <c r="E115" s="79" t="s">
        <v>29</v>
      </c>
      <c r="F115" s="79" t="s">
        <v>371</v>
      </c>
      <c r="G115" s="79" t="s">
        <v>845</v>
      </c>
      <c r="H115" s="92" t="s">
        <v>45</v>
      </c>
      <c r="I115" s="98" t="s">
        <v>86</v>
      </c>
      <c r="J115" s="79" t="s">
        <v>771</v>
      </c>
      <c r="K115" s="79" t="s">
        <v>431</v>
      </c>
    </row>
    <row r="116" spans="1:11">
      <c r="A116" s="79">
        <v>93</v>
      </c>
      <c r="B116" s="79">
        <v>2</v>
      </c>
      <c r="C116" s="98" t="s">
        <v>892</v>
      </c>
      <c r="D116" s="97">
        <v>36393</v>
      </c>
      <c r="E116" s="79" t="s">
        <v>654</v>
      </c>
      <c r="F116" s="79" t="s">
        <v>371</v>
      </c>
      <c r="G116" s="79" t="s">
        <v>673</v>
      </c>
      <c r="H116" s="92" t="s">
        <v>45</v>
      </c>
      <c r="I116" s="98" t="s">
        <v>86</v>
      </c>
      <c r="J116" s="79" t="s">
        <v>771</v>
      </c>
      <c r="K116" s="79" t="s">
        <v>893</v>
      </c>
    </row>
    <row r="117" spans="1:11">
      <c r="A117" s="87"/>
      <c r="B117" s="87"/>
      <c r="C117" s="117"/>
      <c r="D117" s="87"/>
      <c r="E117" s="87"/>
      <c r="F117" s="87"/>
      <c r="G117" s="87"/>
      <c r="H117" s="117"/>
      <c r="I117" s="117"/>
      <c r="J117" s="87"/>
      <c r="K117" s="87"/>
    </row>
    <row r="118" spans="1:11">
      <c r="A118" s="79">
        <v>94</v>
      </c>
      <c r="B118" s="79">
        <v>1</v>
      </c>
      <c r="C118" s="98" t="s">
        <v>772</v>
      </c>
      <c r="D118" s="97">
        <v>31591</v>
      </c>
      <c r="E118" s="79" t="s">
        <v>9</v>
      </c>
      <c r="F118" s="79" t="s">
        <v>779</v>
      </c>
      <c r="G118" s="79" t="s">
        <v>773</v>
      </c>
      <c r="H118" s="98" t="s">
        <v>17</v>
      </c>
      <c r="I118" s="103" t="s">
        <v>578</v>
      </c>
      <c r="J118" s="79" t="s">
        <v>774</v>
      </c>
      <c r="K118" s="79" t="s">
        <v>775</v>
      </c>
    </row>
    <row r="119" spans="1:11">
      <c r="A119" s="79">
        <v>95</v>
      </c>
      <c r="B119" s="79">
        <v>2</v>
      </c>
      <c r="C119" s="98" t="s">
        <v>776</v>
      </c>
      <c r="D119" s="97">
        <v>28867</v>
      </c>
      <c r="E119" s="79" t="s">
        <v>23</v>
      </c>
      <c r="F119" s="79" t="s">
        <v>779</v>
      </c>
      <c r="G119" s="79" t="s">
        <v>349</v>
      </c>
      <c r="H119" s="98" t="s">
        <v>17</v>
      </c>
      <c r="I119" s="103" t="s">
        <v>578</v>
      </c>
      <c r="J119" s="79" t="s">
        <v>774</v>
      </c>
      <c r="K119" s="79" t="s">
        <v>775</v>
      </c>
    </row>
    <row r="120" spans="1:11">
      <c r="A120" s="79">
        <v>96</v>
      </c>
      <c r="B120" s="79">
        <v>3</v>
      </c>
      <c r="C120" s="98" t="s">
        <v>777</v>
      </c>
      <c r="D120" s="97">
        <v>32290</v>
      </c>
      <c r="E120" s="79" t="s">
        <v>9</v>
      </c>
      <c r="F120" s="79" t="s">
        <v>779</v>
      </c>
      <c r="G120" s="79" t="s">
        <v>780</v>
      </c>
      <c r="H120" s="98" t="s">
        <v>17</v>
      </c>
      <c r="I120" s="103" t="s">
        <v>578</v>
      </c>
      <c r="J120" s="79" t="s">
        <v>774</v>
      </c>
      <c r="K120" s="79" t="s">
        <v>775</v>
      </c>
    </row>
    <row r="121" spans="1:11">
      <c r="A121" s="79">
        <v>97</v>
      </c>
      <c r="B121" s="79">
        <v>4</v>
      </c>
      <c r="C121" s="98" t="s">
        <v>942</v>
      </c>
      <c r="D121" s="97">
        <v>34960</v>
      </c>
      <c r="E121" s="79" t="s">
        <v>27</v>
      </c>
      <c r="F121" s="79" t="s">
        <v>779</v>
      </c>
      <c r="G121" s="79" t="s">
        <v>109</v>
      </c>
      <c r="H121" s="98" t="s">
        <v>17</v>
      </c>
      <c r="I121" s="103" t="s">
        <v>943</v>
      </c>
      <c r="J121" s="79"/>
      <c r="K121" s="79"/>
    </row>
    <row r="122" spans="1:11">
      <c r="A122" s="79">
        <v>98</v>
      </c>
      <c r="B122" s="79">
        <v>5</v>
      </c>
      <c r="C122" s="98" t="s">
        <v>778</v>
      </c>
      <c r="D122" s="97">
        <v>29008</v>
      </c>
      <c r="E122" s="79" t="s">
        <v>654</v>
      </c>
      <c r="F122" s="79" t="s">
        <v>779</v>
      </c>
      <c r="G122" s="79" t="s">
        <v>655</v>
      </c>
      <c r="H122" s="98" t="s">
        <v>98</v>
      </c>
      <c r="I122" s="98" t="s">
        <v>86</v>
      </c>
      <c r="J122" s="79" t="s">
        <v>774</v>
      </c>
      <c r="K122" s="79" t="s">
        <v>781</v>
      </c>
    </row>
    <row r="123" spans="1:11">
      <c r="A123" s="87"/>
      <c r="B123" s="87"/>
      <c r="C123" s="117"/>
      <c r="D123" s="87"/>
      <c r="E123" s="87"/>
      <c r="F123" s="87"/>
      <c r="G123" s="87"/>
      <c r="H123" s="117"/>
      <c r="I123" s="117"/>
      <c r="J123" s="87"/>
      <c r="K123" s="87"/>
    </row>
    <row r="124" spans="1:11">
      <c r="A124" s="79">
        <v>99</v>
      </c>
      <c r="B124" s="79">
        <v>1</v>
      </c>
      <c r="C124" s="98" t="s">
        <v>104</v>
      </c>
      <c r="D124" s="97">
        <v>25256</v>
      </c>
      <c r="E124" s="79" t="s">
        <v>9</v>
      </c>
      <c r="F124" s="79" t="s">
        <v>805</v>
      </c>
      <c r="G124" s="79" t="s">
        <v>399</v>
      </c>
      <c r="H124" s="98" t="s">
        <v>17</v>
      </c>
      <c r="I124" s="98" t="s">
        <v>86</v>
      </c>
      <c r="J124" s="79" t="s">
        <v>774</v>
      </c>
      <c r="K124" s="79" t="s">
        <v>530</v>
      </c>
    </row>
    <row r="125" spans="1:11">
      <c r="A125" s="79">
        <v>100</v>
      </c>
      <c r="B125" s="79">
        <v>2</v>
      </c>
      <c r="C125" s="98" t="s">
        <v>101</v>
      </c>
      <c r="D125" s="97">
        <v>27776</v>
      </c>
      <c r="E125" s="79" t="s">
        <v>9</v>
      </c>
      <c r="F125" s="79" t="s">
        <v>805</v>
      </c>
      <c r="G125" s="79" t="s">
        <v>399</v>
      </c>
      <c r="H125" s="98" t="s">
        <v>17</v>
      </c>
      <c r="I125" s="98" t="s">
        <v>86</v>
      </c>
      <c r="J125" s="79" t="s">
        <v>774</v>
      </c>
      <c r="K125" s="79" t="s">
        <v>530</v>
      </c>
    </row>
    <row r="126" spans="1:11">
      <c r="A126" s="79">
        <v>101</v>
      </c>
      <c r="B126" s="79">
        <v>3</v>
      </c>
      <c r="C126" s="98" t="s">
        <v>334</v>
      </c>
      <c r="D126" s="97">
        <v>33258</v>
      </c>
      <c r="E126" s="79" t="s">
        <v>27</v>
      </c>
      <c r="F126" s="79" t="s">
        <v>805</v>
      </c>
      <c r="G126" s="79" t="s">
        <v>399</v>
      </c>
      <c r="H126" s="98" t="s">
        <v>17</v>
      </c>
      <c r="I126" s="98" t="s">
        <v>86</v>
      </c>
      <c r="J126" s="79" t="s">
        <v>774</v>
      </c>
      <c r="K126" s="79" t="s">
        <v>530</v>
      </c>
    </row>
    <row r="127" spans="1:11">
      <c r="A127" s="79">
        <v>102</v>
      </c>
      <c r="B127" s="79">
        <v>4</v>
      </c>
      <c r="C127" s="98" t="s">
        <v>782</v>
      </c>
      <c r="D127" s="97">
        <v>35237</v>
      </c>
      <c r="E127" s="79" t="s">
        <v>29</v>
      </c>
      <c r="F127" s="79" t="s">
        <v>805</v>
      </c>
      <c r="G127" s="79" t="s">
        <v>399</v>
      </c>
      <c r="H127" s="98" t="s">
        <v>17</v>
      </c>
      <c r="I127" s="98" t="s">
        <v>86</v>
      </c>
      <c r="J127" s="79" t="s">
        <v>774</v>
      </c>
      <c r="K127" s="79" t="s">
        <v>783</v>
      </c>
    </row>
    <row r="128" spans="1:11">
      <c r="A128" s="79">
        <v>103</v>
      </c>
      <c r="B128" s="79">
        <v>5</v>
      </c>
      <c r="C128" s="98" t="s">
        <v>197</v>
      </c>
      <c r="D128" s="97">
        <v>37061</v>
      </c>
      <c r="E128" s="79" t="s">
        <v>27</v>
      </c>
      <c r="F128" s="79" t="s">
        <v>805</v>
      </c>
      <c r="G128" s="79" t="s">
        <v>399</v>
      </c>
      <c r="H128" s="98" t="s">
        <v>17</v>
      </c>
      <c r="I128" s="98" t="s">
        <v>86</v>
      </c>
      <c r="J128" s="79" t="s">
        <v>784</v>
      </c>
      <c r="K128" s="79" t="s">
        <v>785</v>
      </c>
    </row>
    <row r="129" spans="1:11">
      <c r="A129" s="79">
        <v>104</v>
      </c>
      <c r="B129" s="79">
        <v>6</v>
      </c>
      <c r="C129" s="98" t="s">
        <v>786</v>
      </c>
      <c r="D129" s="97">
        <v>38221</v>
      </c>
      <c r="E129" s="79" t="s">
        <v>654</v>
      </c>
      <c r="F129" s="79" t="s">
        <v>805</v>
      </c>
      <c r="G129" s="79" t="s">
        <v>399</v>
      </c>
      <c r="H129" s="98" t="s">
        <v>17</v>
      </c>
      <c r="I129" s="98" t="s">
        <v>86</v>
      </c>
      <c r="J129" s="79" t="s">
        <v>784</v>
      </c>
      <c r="K129" s="79" t="s">
        <v>785</v>
      </c>
    </row>
    <row r="130" spans="1:11">
      <c r="A130" s="79">
        <v>105</v>
      </c>
      <c r="B130" s="79">
        <v>7</v>
      </c>
      <c r="C130" s="98" t="s">
        <v>787</v>
      </c>
      <c r="D130" s="97">
        <v>38183</v>
      </c>
      <c r="E130" s="79" t="s">
        <v>29</v>
      </c>
      <c r="F130" s="79" t="s">
        <v>805</v>
      </c>
      <c r="G130" s="79" t="s">
        <v>399</v>
      </c>
      <c r="H130" s="98" t="s">
        <v>17</v>
      </c>
      <c r="I130" s="98" t="s">
        <v>86</v>
      </c>
      <c r="J130" s="79" t="s">
        <v>784</v>
      </c>
      <c r="K130" s="79" t="s">
        <v>785</v>
      </c>
    </row>
    <row r="131" spans="1:11">
      <c r="A131" s="79">
        <v>106</v>
      </c>
      <c r="B131" s="79">
        <v>8</v>
      </c>
      <c r="C131" s="98" t="s">
        <v>335</v>
      </c>
      <c r="D131" s="97">
        <v>26578</v>
      </c>
      <c r="E131" s="79" t="s">
        <v>29</v>
      </c>
      <c r="F131" s="79" t="s">
        <v>805</v>
      </c>
      <c r="G131" s="79" t="s">
        <v>399</v>
      </c>
      <c r="H131" s="98" t="s">
        <v>98</v>
      </c>
      <c r="I131" s="98" t="s">
        <v>86</v>
      </c>
      <c r="J131" s="79" t="s">
        <v>774</v>
      </c>
      <c r="K131" s="79" t="s">
        <v>783</v>
      </c>
    </row>
    <row r="132" spans="1:11">
      <c r="A132" s="79">
        <v>107</v>
      </c>
      <c r="B132" s="79">
        <v>9</v>
      </c>
      <c r="C132" s="98" t="s">
        <v>191</v>
      </c>
      <c r="D132" s="97">
        <v>32235</v>
      </c>
      <c r="E132" s="79" t="s">
        <v>23</v>
      </c>
      <c r="F132" s="79" t="s">
        <v>805</v>
      </c>
      <c r="G132" s="79" t="s">
        <v>47</v>
      </c>
      <c r="H132" s="98" t="s">
        <v>17</v>
      </c>
      <c r="I132" s="98" t="s">
        <v>941</v>
      </c>
      <c r="J132" s="79" t="s">
        <v>774</v>
      </c>
      <c r="K132" s="79" t="s">
        <v>788</v>
      </c>
    </row>
    <row r="133" spans="1:11">
      <c r="A133" s="79">
        <v>108</v>
      </c>
      <c r="B133" s="79">
        <v>10</v>
      </c>
      <c r="C133" s="98" t="s">
        <v>99</v>
      </c>
      <c r="D133" s="97">
        <v>35205</v>
      </c>
      <c r="E133" s="79" t="s">
        <v>27</v>
      </c>
      <c r="F133" s="79" t="s">
        <v>805</v>
      </c>
      <c r="G133" s="79" t="s">
        <v>47</v>
      </c>
      <c r="H133" s="98" t="s">
        <v>12</v>
      </c>
      <c r="I133" s="98" t="s">
        <v>86</v>
      </c>
      <c r="J133" s="79" t="s">
        <v>939</v>
      </c>
      <c r="K133" s="79" t="s">
        <v>940</v>
      </c>
    </row>
    <row r="134" spans="1:11">
      <c r="A134" s="79">
        <v>109</v>
      </c>
      <c r="B134" s="79">
        <v>11</v>
      </c>
      <c r="C134" s="98" t="s">
        <v>196</v>
      </c>
      <c r="D134" s="97">
        <v>27275</v>
      </c>
      <c r="E134" s="79" t="s">
        <v>27</v>
      </c>
      <c r="F134" s="79" t="s">
        <v>805</v>
      </c>
      <c r="G134" s="79" t="s">
        <v>47</v>
      </c>
      <c r="H134" s="98" t="s">
        <v>17</v>
      </c>
      <c r="I134" s="98" t="s">
        <v>86</v>
      </c>
      <c r="J134" s="79" t="s">
        <v>774</v>
      </c>
      <c r="K134" s="79" t="s">
        <v>789</v>
      </c>
    </row>
    <row r="135" spans="1:11">
      <c r="A135" s="79">
        <v>110</v>
      </c>
      <c r="B135" s="79">
        <v>12</v>
      </c>
      <c r="C135" s="98" t="s">
        <v>338</v>
      </c>
      <c r="D135" s="97">
        <v>37280</v>
      </c>
      <c r="E135" s="79" t="s">
        <v>29</v>
      </c>
      <c r="F135" s="79" t="s">
        <v>805</v>
      </c>
      <c r="G135" s="79" t="s">
        <v>47</v>
      </c>
      <c r="H135" s="98" t="s">
        <v>17</v>
      </c>
      <c r="I135" s="98" t="s">
        <v>86</v>
      </c>
      <c r="J135" s="79" t="s">
        <v>774</v>
      </c>
      <c r="K135" s="79" t="s">
        <v>790</v>
      </c>
    </row>
    <row r="136" spans="1:11">
      <c r="A136" s="79">
        <v>111</v>
      </c>
      <c r="B136" s="79">
        <v>13</v>
      </c>
      <c r="C136" s="98" t="s">
        <v>198</v>
      </c>
      <c r="D136" s="97">
        <v>35810</v>
      </c>
      <c r="E136" s="79" t="s">
        <v>27</v>
      </c>
      <c r="F136" s="79" t="s">
        <v>805</v>
      </c>
      <c r="G136" s="79" t="s">
        <v>178</v>
      </c>
      <c r="H136" s="98" t="s">
        <v>12</v>
      </c>
      <c r="I136" s="98" t="s">
        <v>86</v>
      </c>
      <c r="J136" s="79" t="s">
        <v>774</v>
      </c>
      <c r="K136" s="79" t="s">
        <v>791</v>
      </c>
    </row>
    <row r="137" spans="1:11">
      <c r="A137" s="87"/>
      <c r="B137" s="87"/>
      <c r="C137" s="117"/>
      <c r="D137" s="87"/>
      <c r="E137" s="87"/>
      <c r="F137" s="87"/>
      <c r="G137" s="87"/>
      <c r="H137" s="117"/>
      <c r="I137" s="117"/>
      <c r="J137" s="87"/>
      <c r="K137" s="87"/>
    </row>
    <row r="138" spans="1:11">
      <c r="A138" s="79">
        <v>112</v>
      </c>
      <c r="B138" s="79">
        <v>1</v>
      </c>
      <c r="C138" s="98" t="s">
        <v>386</v>
      </c>
      <c r="D138" s="97">
        <v>30802</v>
      </c>
      <c r="E138" s="79" t="s">
        <v>654</v>
      </c>
      <c r="F138" s="79" t="s">
        <v>811</v>
      </c>
      <c r="G138" s="79" t="s">
        <v>371</v>
      </c>
      <c r="H138" s="98" t="s">
        <v>12</v>
      </c>
      <c r="I138" s="98" t="s">
        <v>86</v>
      </c>
      <c r="J138" s="79" t="s">
        <v>812</v>
      </c>
      <c r="K138" s="79" t="s">
        <v>431</v>
      </c>
    </row>
    <row r="139" spans="1:11">
      <c r="A139" s="79">
        <v>113</v>
      </c>
      <c r="B139" s="79">
        <v>2</v>
      </c>
      <c r="C139" s="98" t="s">
        <v>140</v>
      </c>
      <c r="D139" s="97">
        <v>30411</v>
      </c>
      <c r="E139" s="79" t="s">
        <v>9</v>
      </c>
      <c r="F139" s="79" t="s">
        <v>811</v>
      </c>
      <c r="G139" s="79" t="s">
        <v>371</v>
      </c>
      <c r="H139" s="98" t="s">
        <v>12</v>
      </c>
      <c r="I139" s="98" t="s">
        <v>86</v>
      </c>
      <c r="J139" s="79" t="s">
        <v>812</v>
      </c>
      <c r="K139" s="79" t="s">
        <v>431</v>
      </c>
    </row>
    <row r="140" spans="1:11">
      <c r="A140" s="79">
        <v>114</v>
      </c>
      <c r="B140" s="79">
        <v>3</v>
      </c>
      <c r="C140" s="98" t="s">
        <v>813</v>
      </c>
      <c r="D140" s="97">
        <v>32547</v>
      </c>
      <c r="E140" s="79" t="s">
        <v>9</v>
      </c>
      <c r="F140" s="79" t="s">
        <v>811</v>
      </c>
      <c r="G140" s="79" t="s">
        <v>371</v>
      </c>
      <c r="H140" s="98" t="s">
        <v>12</v>
      </c>
      <c r="I140" s="98" t="s">
        <v>86</v>
      </c>
      <c r="J140" s="79" t="s">
        <v>812</v>
      </c>
      <c r="K140" s="79" t="s">
        <v>431</v>
      </c>
    </row>
    <row r="141" spans="1:11">
      <c r="A141" s="79">
        <v>115</v>
      </c>
      <c r="B141" s="79">
        <v>4</v>
      </c>
      <c r="C141" s="98" t="s">
        <v>814</v>
      </c>
      <c r="D141" s="97">
        <v>30118</v>
      </c>
      <c r="E141" s="79" t="s">
        <v>9</v>
      </c>
      <c r="F141" s="79" t="s">
        <v>811</v>
      </c>
      <c r="G141" s="79" t="s">
        <v>371</v>
      </c>
      <c r="H141" s="98" t="s">
        <v>12</v>
      </c>
      <c r="I141" s="98" t="s">
        <v>86</v>
      </c>
      <c r="J141" s="79" t="s">
        <v>812</v>
      </c>
      <c r="K141" s="79" t="s">
        <v>431</v>
      </c>
    </row>
    <row r="142" spans="1:11" ht="13.5" customHeight="1">
      <c r="A142" s="79">
        <v>116</v>
      </c>
      <c r="B142" s="79">
        <v>5</v>
      </c>
      <c r="C142" s="98" t="s">
        <v>202</v>
      </c>
      <c r="D142" s="97">
        <v>32086</v>
      </c>
      <c r="E142" s="79" t="s">
        <v>9</v>
      </c>
      <c r="F142" s="79" t="s">
        <v>811</v>
      </c>
      <c r="G142" s="79" t="s">
        <v>371</v>
      </c>
      <c r="H142" s="98" t="s">
        <v>638</v>
      </c>
      <c r="I142" s="98" t="s">
        <v>86</v>
      </c>
      <c r="J142" s="79" t="s">
        <v>812</v>
      </c>
      <c r="K142" s="79" t="s">
        <v>431</v>
      </c>
    </row>
    <row r="143" spans="1:11">
      <c r="A143" s="79">
        <v>117</v>
      </c>
      <c r="B143" s="79">
        <v>6</v>
      </c>
      <c r="C143" s="98" t="s">
        <v>815</v>
      </c>
      <c r="D143" s="97">
        <v>38524</v>
      </c>
      <c r="E143" s="79" t="s">
        <v>649</v>
      </c>
      <c r="F143" s="79" t="s">
        <v>811</v>
      </c>
      <c r="G143" s="79" t="s">
        <v>399</v>
      </c>
      <c r="H143" s="98" t="s">
        <v>20</v>
      </c>
      <c r="I143" s="98" t="s">
        <v>86</v>
      </c>
      <c r="J143" s="79" t="s">
        <v>774</v>
      </c>
      <c r="K143" s="79" t="s">
        <v>816</v>
      </c>
    </row>
    <row r="144" spans="1:11">
      <c r="A144" s="79">
        <v>118</v>
      </c>
      <c r="B144" s="79">
        <v>7</v>
      </c>
      <c r="C144" s="98" t="s">
        <v>143</v>
      </c>
      <c r="D144" s="97">
        <v>37355</v>
      </c>
      <c r="E144" s="79" t="s">
        <v>27</v>
      </c>
      <c r="F144" s="79" t="s">
        <v>811</v>
      </c>
      <c r="G144" s="79" t="s">
        <v>655</v>
      </c>
      <c r="H144" s="98" t="s">
        <v>12</v>
      </c>
      <c r="I144" s="98" t="s">
        <v>86</v>
      </c>
      <c r="J144" s="79" t="s">
        <v>774</v>
      </c>
      <c r="K144" s="79" t="s">
        <v>818</v>
      </c>
    </row>
    <row r="145" spans="1:11">
      <c r="A145" s="79">
        <v>119</v>
      </c>
      <c r="B145" s="79">
        <v>8</v>
      </c>
      <c r="C145" s="98" t="s">
        <v>817</v>
      </c>
      <c r="D145" s="97">
        <v>37952</v>
      </c>
      <c r="E145" s="79" t="s">
        <v>29</v>
      </c>
      <c r="F145" s="79" t="s">
        <v>811</v>
      </c>
      <c r="G145" s="79" t="s">
        <v>655</v>
      </c>
      <c r="H145" s="98" t="s">
        <v>638</v>
      </c>
      <c r="I145" s="98" t="s">
        <v>86</v>
      </c>
      <c r="J145" s="79" t="s">
        <v>774</v>
      </c>
      <c r="K145" s="79" t="s">
        <v>818</v>
      </c>
    </row>
    <row r="146" spans="1:11">
      <c r="A146" s="79">
        <v>120</v>
      </c>
      <c r="B146" s="79">
        <v>9</v>
      </c>
      <c r="C146" s="98" t="s">
        <v>819</v>
      </c>
      <c r="D146" s="97">
        <v>37644</v>
      </c>
      <c r="E146" s="79" t="s">
        <v>29</v>
      </c>
      <c r="F146" s="79" t="s">
        <v>811</v>
      </c>
      <c r="G146" s="79" t="s">
        <v>655</v>
      </c>
      <c r="H146" s="98" t="s">
        <v>45</v>
      </c>
      <c r="I146" s="98" t="s">
        <v>86</v>
      </c>
      <c r="J146" s="79" t="s">
        <v>774</v>
      </c>
      <c r="K146" s="79" t="s">
        <v>818</v>
      </c>
    </row>
    <row r="147" spans="1:11">
      <c r="A147" s="79">
        <v>121</v>
      </c>
      <c r="B147" s="79">
        <v>11</v>
      </c>
      <c r="C147" s="98" t="s">
        <v>820</v>
      </c>
      <c r="D147" s="97">
        <v>34864</v>
      </c>
      <c r="E147" s="79" t="s">
        <v>27</v>
      </c>
      <c r="F147" s="79" t="s">
        <v>811</v>
      </c>
      <c r="G147" s="88" t="s">
        <v>931</v>
      </c>
      <c r="H147" s="98" t="s">
        <v>12</v>
      </c>
      <c r="I147" s="98" t="s">
        <v>86</v>
      </c>
      <c r="J147" s="79" t="s">
        <v>774</v>
      </c>
      <c r="K147" s="79" t="s">
        <v>821</v>
      </c>
    </row>
    <row r="148" spans="1:11">
      <c r="A148" s="79">
        <v>122</v>
      </c>
      <c r="B148" s="79">
        <v>12</v>
      </c>
      <c r="C148" s="98" t="s">
        <v>256</v>
      </c>
      <c r="D148" s="97">
        <v>33537</v>
      </c>
      <c r="E148" s="79" t="s">
        <v>29</v>
      </c>
      <c r="F148" s="79" t="s">
        <v>811</v>
      </c>
      <c r="G148" s="79" t="s">
        <v>274</v>
      </c>
      <c r="H148" s="98" t="s">
        <v>12</v>
      </c>
      <c r="I148" s="98" t="s">
        <v>86</v>
      </c>
      <c r="J148" s="79" t="s">
        <v>774</v>
      </c>
      <c r="K148" s="79" t="s">
        <v>821</v>
      </c>
    </row>
    <row r="149" spans="1:11">
      <c r="A149" s="79">
        <v>123</v>
      </c>
      <c r="B149" s="79">
        <v>13</v>
      </c>
      <c r="C149" s="98" t="s">
        <v>137</v>
      </c>
      <c r="D149" s="97">
        <v>33992</v>
      </c>
      <c r="E149" s="122" t="s">
        <v>935</v>
      </c>
      <c r="F149" s="79" t="s">
        <v>811</v>
      </c>
      <c r="G149" s="79" t="s">
        <v>47</v>
      </c>
      <c r="H149" s="98" t="s">
        <v>12</v>
      </c>
      <c r="I149" s="98" t="s">
        <v>86</v>
      </c>
      <c r="J149" s="79" t="s">
        <v>774</v>
      </c>
      <c r="K149" s="79" t="s">
        <v>938</v>
      </c>
    </row>
    <row r="150" spans="1:11">
      <c r="A150" s="79">
        <v>124</v>
      </c>
      <c r="B150" s="79">
        <v>14</v>
      </c>
      <c r="C150" s="98" t="s">
        <v>936</v>
      </c>
      <c r="D150" s="97">
        <v>31691</v>
      </c>
      <c r="E150" s="122" t="s">
        <v>937</v>
      </c>
      <c r="F150" s="79" t="s">
        <v>811</v>
      </c>
      <c r="G150" s="79" t="s">
        <v>47</v>
      </c>
      <c r="H150" s="98" t="s">
        <v>12</v>
      </c>
      <c r="I150" s="98" t="s">
        <v>86</v>
      </c>
      <c r="J150" s="79" t="s">
        <v>774</v>
      </c>
      <c r="K150" s="79" t="s">
        <v>763</v>
      </c>
    </row>
    <row r="151" spans="1:11">
      <c r="A151" s="79">
        <v>125</v>
      </c>
      <c r="B151" s="79">
        <v>15</v>
      </c>
      <c r="C151" s="98" t="s">
        <v>822</v>
      </c>
      <c r="D151" s="97">
        <v>35543</v>
      </c>
      <c r="E151" s="79" t="s">
        <v>654</v>
      </c>
      <c r="F151" s="79" t="s">
        <v>811</v>
      </c>
      <c r="G151" s="79" t="s">
        <v>274</v>
      </c>
      <c r="H151" s="98" t="s">
        <v>12</v>
      </c>
      <c r="I151" s="98" t="s">
        <v>86</v>
      </c>
      <c r="J151" s="79" t="s">
        <v>774</v>
      </c>
      <c r="K151" s="79" t="s">
        <v>821</v>
      </c>
    </row>
    <row r="152" spans="1:11">
      <c r="A152" s="87"/>
      <c r="B152" s="87"/>
      <c r="C152" s="117"/>
      <c r="D152" s="87"/>
      <c r="E152" s="87"/>
      <c r="F152" s="87"/>
      <c r="G152" s="87"/>
      <c r="H152" s="117"/>
      <c r="I152" s="117"/>
      <c r="J152" s="87"/>
      <c r="K152" s="87"/>
    </row>
    <row r="153" spans="1:11">
      <c r="A153" s="79">
        <v>126</v>
      </c>
      <c r="B153" s="79">
        <v>1</v>
      </c>
      <c r="C153" s="98" t="s">
        <v>725</v>
      </c>
      <c r="D153" s="97">
        <v>31205</v>
      </c>
      <c r="E153" s="79" t="s">
        <v>23</v>
      </c>
      <c r="F153" s="79" t="s">
        <v>274</v>
      </c>
      <c r="G153" s="79" t="s">
        <v>726</v>
      </c>
      <c r="H153" s="98" t="s">
        <v>17</v>
      </c>
      <c r="I153" s="98" t="s">
        <v>86</v>
      </c>
      <c r="J153" s="79" t="s">
        <v>727</v>
      </c>
      <c r="K153" s="79" t="s">
        <v>728</v>
      </c>
    </row>
    <row r="154" spans="1:11">
      <c r="A154" s="79">
        <v>127</v>
      </c>
      <c r="B154" s="79">
        <v>2</v>
      </c>
      <c r="C154" s="98" t="s">
        <v>288</v>
      </c>
      <c r="D154" s="97">
        <v>36034</v>
      </c>
      <c r="E154" s="79" t="s">
        <v>9</v>
      </c>
      <c r="F154" s="79" t="s">
        <v>274</v>
      </c>
      <c r="G154" s="79" t="s">
        <v>729</v>
      </c>
      <c r="H154" s="98" t="s">
        <v>17</v>
      </c>
      <c r="I154" s="98" t="s">
        <v>86</v>
      </c>
      <c r="J154" s="79" t="s">
        <v>727</v>
      </c>
      <c r="K154" s="79" t="s">
        <v>731</v>
      </c>
    </row>
    <row r="155" spans="1:11">
      <c r="A155" s="79">
        <v>128</v>
      </c>
      <c r="B155" s="79">
        <v>3</v>
      </c>
      <c r="C155" s="98" t="s">
        <v>730</v>
      </c>
      <c r="D155" s="97">
        <v>35128</v>
      </c>
      <c r="E155" s="79" t="s">
        <v>27</v>
      </c>
      <c r="F155" s="79" t="s">
        <v>274</v>
      </c>
      <c r="G155" s="79" t="s">
        <v>729</v>
      </c>
      <c r="H155" s="98" t="s">
        <v>17</v>
      </c>
      <c r="I155" s="98" t="s">
        <v>86</v>
      </c>
      <c r="J155" s="79" t="s">
        <v>727</v>
      </c>
      <c r="K155" s="79" t="s">
        <v>731</v>
      </c>
    </row>
    <row r="156" spans="1:11">
      <c r="A156" s="79">
        <v>129</v>
      </c>
      <c r="B156" s="79">
        <v>4</v>
      </c>
      <c r="C156" s="98" t="s">
        <v>732</v>
      </c>
      <c r="D156" s="97">
        <v>36612</v>
      </c>
      <c r="E156" s="79" t="s">
        <v>29</v>
      </c>
      <c r="F156" s="79" t="s">
        <v>274</v>
      </c>
      <c r="G156" s="79" t="s">
        <v>726</v>
      </c>
      <c r="H156" s="92" t="s">
        <v>45</v>
      </c>
      <c r="I156" s="98" t="s">
        <v>86</v>
      </c>
      <c r="J156" s="79" t="s">
        <v>727</v>
      </c>
      <c r="K156" s="79" t="s">
        <v>731</v>
      </c>
    </row>
    <row r="157" spans="1:11">
      <c r="A157" s="79">
        <v>130</v>
      </c>
      <c r="B157" s="79">
        <v>5</v>
      </c>
      <c r="C157" s="98" t="s">
        <v>733</v>
      </c>
      <c r="D157" s="97">
        <v>36048</v>
      </c>
      <c r="E157" s="79" t="s">
        <v>29</v>
      </c>
      <c r="F157" s="79" t="s">
        <v>274</v>
      </c>
      <c r="G157" s="79" t="s">
        <v>672</v>
      </c>
      <c r="H157" s="92" t="s">
        <v>45</v>
      </c>
      <c r="I157" s="98" t="s">
        <v>86</v>
      </c>
      <c r="J157" s="79" t="s">
        <v>727</v>
      </c>
      <c r="K157" s="79" t="s">
        <v>731</v>
      </c>
    </row>
    <row r="158" spans="1:11">
      <c r="A158" s="79">
        <v>131</v>
      </c>
      <c r="B158" s="79">
        <v>6</v>
      </c>
      <c r="C158" s="98" t="s">
        <v>409</v>
      </c>
      <c r="D158" s="97">
        <v>37220</v>
      </c>
      <c r="E158" s="79" t="s">
        <v>27</v>
      </c>
      <c r="F158" s="79" t="s">
        <v>274</v>
      </c>
      <c r="G158" s="79" t="s">
        <v>734</v>
      </c>
      <c r="H158" s="92" t="s">
        <v>45</v>
      </c>
      <c r="I158" s="98" t="s">
        <v>86</v>
      </c>
      <c r="J158" s="79" t="s">
        <v>727</v>
      </c>
      <c r="K158" s="79" t="s">
        <v>731</v>
      </c>
    </row>
    <row r="159" spans="1:11">
      <c r="A159" s="79">
        <v>132</v>
      </c>
      <c r="B159" s="79">
        <v>7</v>
      </c>
      <c r="C159" s="98" t="s">
        <v>886</v>
      </c>
      <c r="D159" s="97">
        <v>35631</v>
      </c>
      <c r="E159" s="79" t="s">
        <v>27</v>
      </c>
      <c r="F159" s="79" t="s">
        <v>274</v>
      </c>
      <c r="G159" s="79" t="s">
        <v>669</v>
      </c>
      <c r="H159" s="92" t="s">
        <v>45</v>
      </c>
      <c r="I159" s="98" t="s">
        <v>86</v>
      </c>
      <c r="J159" s="79" t="s">
        <v>727</v>
      </c>
      <c r="K159" s="79" t="s">
        <v>887</v>
      </c>
    </row>
    <row r="160" spans="1:11">
      <c r="A160" s="79">
        <v>133</v>
      </c>
      <c r="B160" s="88">
        <v>8</v>
      </c>
      <c r="C160" s="96" t="s">
        <v>736</v>
      </c>
      <c r="D160" s="118">
        <v>37760</v>
      </c>
      <c r="E160" s="88" t="s">
        <v>29</v>
      </c>
      <c r="F160" s="88" t="s">
        <v>274</v>
      </c>
      <c r="G160" s="88" t="s">
        <v>735</v>
      </c>
      <c r="H160" s="96" t="s">
        <v>20</v>
      </c>
      <c r="I160" s="96" t="s">
        <v>86</v>
      </c>
      <c r="J160" s="88" t="s">
        <v>727</v>
      </c>
      <c r="K160" s="88" t="s">
        <v>737</v>
      </c>
    </row>
    <row r="161" spans="1:11">
      <c r="A161" s="79">
        <v>134</v>
      </c>
      <c r="B161" s="88">
        <v>9</v>
      </c>
      <c r="C161" s="96" t="s">
        <v>823</v>
      </c>
      <c r="D161" s="118">
        <v>37280</v>
      </c>
      <c r="E161" s="88" t="s">
        <v>27</v>
      </c>
      <c r="F161" s="88" t="s">
        <v>274</v>
      </c>
      <c r="G161" s="88" t="s">
        <v>824</v>
      </c>
      <c r="H161" s="96" t="s">
        <v>20</v>
      </c>
      <c r="I161" s="96" t="s">
        <v>86</v>
      </c>
      <c r="J161" s="88" t="s">
        <v>727</v>
      </c>
      <c r="K161" s="88" t="s">
        <v>738</v>
      </c>
    </row>
    <row r="162" spans="1:11">
      <c r="A162" s="79">
        <v>135</v>
      </c>
      <c r="B162" s="88">
        <v>10</v>
      </c>
      <c r="C162" s="96" t="s">
        <v>825</v>
      </c>
      <c r="D162" s="118">
        <v>37259</v>
      </c>
      <c r="E162" s="88" t="s">
        <v>29</v>
      </c>
      <c r="F162" s="88" t="s">
        <v>274</v>
      </c>
      <c r="G162" s="88" t="s">
        <v>734</v>
      </c>
      <c r="H162" s="96" t="s">
        <v>20</v>
      </c>
      <c r="I162" s="96" t="s">
        <v>86</v>
      </c>
      <c r="J162" s="88" t="s">
        <v>727</v>
      </c>
      <c r="K162" s="88" t="s">
        <v>739</v>
      </c>
    </row>
    <row r="163" spans="1:11">
      <c r="A163" s="79">
        <v>136</v>
      </c>
      <c r="B163" s="88">
        <v>11</v>
      </c>
      <c r="C163" s="96" t="s">
        <v>740</v>
      </c>
      <c r="D163" s="118">
        <v>37982</v>
      </c>
      <c r="E163" s="88" t="s">
        <v>29</v>
      </c>
      <c r="F163" s="88" t="s">
        <v>274</v>
      </c>
      <c r="G163" s="88" t="s">
        <v>729</v>
      </c>
      <c r="H163" s="96" t="s">
        <v>20</v>
      </c>
      <c r="I163" s="96" t="s">
        <v>86</v>
      </c>
      <c r="J163" s="88" t="s">
        <v>727</v>
      </c>
      <c r="K163" s="88" t="s">
        <v>741</v>
      </c>
    </row>
    <row r="164" spans="1:11">
      <c r="A164" s="79">
        <v>137</v>
      </c>
      <c r="B164" s="88">
        <v>12</v>
      </c>
      <c r="C164" s="98" t="s">
        <v>806</v>
      </c>
      <c r="D164" s="97">
        <v>38153</v>
      </c>
      <c r="E164" s="79" t="s">
        <v>29</v>
      </c>
      <c r="F164" s="79" t="s">
        <v>274</v>
      </c>
      <c r="G164" s="79" t="s">
        <v>672</v>
      </c>
      <c r="H164" s="98" t="s">
        <v>20</v>
      </c>
      <c r="I164" s="98" t="s">
        <v>86</v>
      </c>
      <c r="J164" s="79" t="s">
        <v>727</v>
      </c>
      <c r="K164" s="79" t="s">
        <v>742</v>
      </c>
    </row>
    <row r="165" spans="1:11">
      <c r="A165" s="79">
        <v>138</v>
      </c>
      <c r="B165" s="88">
        <v>13</v>
      </c>
      <c r="C165" s="98" t="s">
        <v>743</v>
      </c>
      <c r="D165" s="97">
        <v>37971</v>
      </c>
      <c r="E165" s="79" t="s">
        <v>29</v>
      </c>
      <c r="F165" s="79" t="s">
        <v>274</v>
      </c>
      <c r="G165" s="79" t="s">
        <v>734</v>
      </c>
      <c r="H165" s="98" t="s">
        <v>20</v>
      </c>
      <c r="I165" s="98" t="s">
        <v>86</v>
      </c>
      <c r="J165" s="79" t="s">
        <v>727</v>
      </c>
      <c r="K165" s="79" t="s">
        <v>744</v>
      </c>
    </row>
    <row r="166" spans="1:11">
      <c r="A166" s="79">
        <v>139</v>
      </c>
      <c r="B166" s="88">
        <v>14</v>
      </c>
      <c r="C166" s="98" t="s">
        <v>826</v>
      </c>
      <c r="D166" s="97">
        <v>37789</v>
      </c>
      <c r="E166" s="79" t="s">
        <v>29</v>
      </c>
      <c r="F166" s="79" t="s">
        <v>274</v>
      </c>
      <c r="G166" s="79" t="s">
        <v>726</v>
      </c>
      <c r="H166" s="98" t="s">
        <v>20</v>
      </c>
      <c r="I166" s="98" t="s">
        <v>86</v>
      </c>
      <c r="J166" s="79" t="s">
        <v>727</v>
      </c>
      <c r="K166" s="79" t="s">
        <v>827</v>
      </c>
    </row>
    <row r="167" spans="1:11">
      <c r="A167" s="79">
        <v>140</v>
      </c>
      <c r="B167" s="88">
        <v>15</v>
      </c>
      <c r="C167" s="98" t="s">
        <v>828</v>
      </c>
      <c r="D167" s="97">
        <v>37689</v>
      </c>
      <c r="E167" s="79" t="s">
        <v>29</v>
      </c>
      <c r="F167" s="79" t="s">
        <v>274</v>
      </c>
      <c r="G167" s="79" t="s">
        <v>726</v>
      </c>
      <c r="H167" s="98" t="s">
        <v>20</v>
      </c>
      <c r="I167" s="98" t="s">
        <v>86</v>
      </c>
      <c r="J167" s="79" t="s">
        <v>727</v>
      </c>
      <c r="K167" s="79" t="s">
        <v>829</v>
      </c>
    </row>
    <row r="168" spans="1:11">
      <c r="A168" s="79">
        <v>141</v>
      </c>
      <c r="B168" s="88">
        <v>16</v>
      </c>
      <c r="C168" s="98" t="s">
        <v>830</v>
      </c>
      <c r="D168" s="97">
        <v>37421</v>
      </c>
      <c r="E168" s="79" t="s">
        <v>29</v>
      </c>
      <c r="F168" s="79" t="s">
        <v>274</v>
      </c>
      <c r="G168" s="79" t="s">
        <v>712</v>
      </c>
      <c r="H168" s="98" t="s">
        <v>20</v>
      </c>
      <c r="I168" s="98" t="s">
        <v>86</v>
      </c>
      <c r="J168" s="79" t="s">
        <v>727</v>
      </c>
      <c r="K168" s="88" t="s">
        <v>738</v>
      </c>
    </row>
    <row r="169" spans="1:11">
      <c r="A169" s="87"/>
      <c r="B169" s="87"/>
      <c r="C169" s="117"/>
      <c r="D169" s="87"/>
      <c r="E169" s="87"/>
      <c r="F169" s="87"/>
      <c r="G169" s="87"/>
      <c r="H169" s="117"/>
      <c r="I169" s="117"/>
      <c r="J169" s="87"/>
      <c r="K169" s="87"/>
    </row>
    <row r="170" spans="1:11" ht="22.5" customHeight="1">
      <c r="A170" s="79">
        <v>142</v>
      </c>
      <c r="B170" s="79">
        <v>1</v>
      </c>
      <c r="C170" s="98" t="s">
        <v>831</v>
      </c>
      <c r="D170" s="97">
        <v>35949</v>
      </c>
      <c r="E170" s="79" t="s">
        <v>29</v>
      </c>
      <c r="F170" s="79" t="s">
        <v>832</v>
      </c>
      <c r="G170" s="79" t="s">
        <v>833</v>
      </c>
      <c r="H170" s="98" t="s">
        <v>12</v>
      </c>
      <c r="I170" s="98" t="s">
        <v>86</v>
      </c>
      <c r="J170" s="77" t="s">
        <v>835</v>
      </c>
      <c r="K170" s="79" t="s">
        <v>834</v>
      </c>
    </row>
    <row r="171" spans="1:11" ht="24" customHeight="1">
      <c r="A171" s="79">
        <v>143</v>
      </c>
      <c r="B171" s="79">
        <v>2</v>
      </c>
      <c r="C171" s="98" t="s">
        <v>836</v>
      </c>
      <c r="D171" s="97">
        <v>36477</v>
      </c>
      <c r="E171" s="79" t="s">
        <v>29</v>
      </c>
      <c r="F171" s="79" t="s">
        <v>832</v>
      </c>
      <c r="G171" s="79" t="s">
        <v>673</v>
      </c>
      <c r="H171" s="98" t="s">
        <v>45</v>
      </c>
      <c r="I171" s="98" t="s">
        <v>86</v>
      </c>
      <c r="J171" s="77" t="s">
        <v>835</v>
      </c>
      <c r="K171" s="79" t="s">
        <v>839</v>
      </c>
    </row>
    <row r="172" spans="1:11" ht="21" customHeight="1">
      <c r="A172" s="79">
        <v>144</v>
      </c>
      <c r="B172" s="79">
        <v>3</v>
      </c>
      <c r="C172" s="98" t="s">
        <v>837</v>
      </c>
      <c r="D172" s="97">
        <v>35917</v>
      </c>
      <c r="E172" s="79" t="s">
        <v>29</v>
      </c>
      <c r="F172" s="79" t="s">
        <v>832</v>
      </c>
      <c r="G172" s="79" t="s">
        <v>838</v>
      </c>
      <c r="H172" s="98" t="s">
        <v>45</v>
      </c>
      <c r="I172" s="98" t="s">
        <v>86</v>
      </c>
      <c r="J172" s="77" t="s">
        <v>835</v>
      </c>
      <c r="K172" s="79" t="s">
        <v>839</v>
      </c>
    </row>
    <row r="173" spans="1:11" ht="21" customHeight="1">
      <c r="A173" s="79">
        <v>145</v>
      </c>
      <c r="B173" s="79">
        <v>4</v>
      </c>
      <c r="C173" s="98" t="s">
        <v>840</v>
      </c>
      <c r="D173" s="97">
        <v>36230</v>
      </c>
      <c r="E173" s="79" t="s">
        <v>29</v>
      </c>
      <c r="F173" s="79" t="s">
        <v>832</v>
      </c>
      <c r="G173" s="79" t="s">
        <v>838</v>
      </c>
      <c r="H173" s="98" t="s">
        <v>45</v>
      </c>
      <c r="I173" s="98" t="s">
        <v>86</v>
      </c>
      <c r="J173" s="77" t="s">
        <v>835</v>
      </c>
      <c r="K173" s="79" t="s">
        <v>839</v>
      </c>
    </row>
    <row r="174" spans="1:11" ht="18" customHeight="1">
      <c r="A174" s="79">
        <v>146</v>
      </c>
      <c r="B174" s="79">
        <v>5</v>
      </c>
      <c r="C174" s="98" t="s">
        <v>841</v>
      </c>
      <c r="D174" s="97">
        <v>37531</v>
      </c>
      <c r="E174" s="79" t="s">
        <v>29</v>
      </c>
      <c r="F174" s="79" t="s">
        <v>832</v>
      </c>
      <c r="G174" s="79" t="s">
        <v>712</v>
      </c>
      <c r="H174" s="98" t="s">
        <v>20</v>
      </c>
      <c r="I174" s="98" t="s">
        <v>86</v>
      </c>
      <c r="J174" s="77" t="s">
        <v>835</v>
      </c>
      <c r="K174" s="79" t="s">
        <v>839</v>
      </c>
    </row>
    <row r="175" spans="1:11" ht="21" customHeight="1">
      <c r="A175" s="79">
        <v>147</v>
      </c>
      <c r="B175" s="79">
        <v>6</v>
      </c>
      <c r="C175" s="98" t="s">
        <v>842</v>
      </c>
      <c r="D175" s="97">
        <v>35422</v>
      </c>
      <c r="E175" s="79" t="s">
        <v>29</v>
      </c>
      <c r="F175" s="79" t="s">
        <v>832</v>
      </c>
      <c r="G175" s="79" t="s">
        <v>824</v>
      </c>
      <c r="H175" s="98" t="s">
        <v>98</v>
      </c>
      <c r="I175" s="98" t="s">
        <v>86</v>
      </c>
      <c r="J175" s="77" t="s">
        <v>835</v>
      </c>
      <c r="K175" s="79" t="s">
        <v>843</v>
      </c>
    </row>
    <row r="176" spans="1:11" ht="21" customHeight="1">
      <c r="A176" s="79">
        <v>148</v>
      </c>
      <c r="B176" s="79">
        <v>7</v>
      </c>
      <c r="C176" s="98" t="s">
        <v>844</v>
      </c>
      <c r="D176" s="97">
        <v>36467</v>
      </c>
      <c r="E176" s="79" t="s">
        <v>29</v>
      </c>
      <c r="F176" s="79" t="s">
        <v>832</v>
      </c>
      <c r="G176" s="79" t="s">
        <v>845</v>
      </c>
      <c r="H176" s="98" t="s">
        <v>98</v>
      </c>
      <c r="I176" s="98" t="s">
        <v>86</v>
      </c>
      <c r="J176" s="77" t="s">
        <v>835</v>
      </c>
      <c r="K176" s="79" t="s">
        <v>843</v>
      </c>
    </row>
    <row r="177" spans="1:11">
      <c r="A177" s="87"/>
      <c r="B177" s="87"/>
      <c r="C177" s="117"/>
      <c r="D177" s="87"/>
      <c r="E177" s="87"/>
      <c r="F177" s="87"/>
      <c r="G177" s="87"/>
      <c r="H177" s="117"/>
      <c r="I177" s="117"/>
      <c r="J177" s="87"/>
      <c r="K177" s="87"/>
    </row>
    <row r="178" spans="1:11">
      <c r="A178" s="79">
        <v>149</v>
      </c>
      <c r="B178" s="79">
        <v>1</v>
      </c>
      <c r="C178" s="98" t="s">
        <v>846</v>
      </c>
      <c r="D178" s="97">
        <v>35063</v>
      </c>
      <c r="E178" s="79" t="s">
        <v>27</v>
      </c>
      <c r="F178" s="79" t="s">
        <v>417</v>
      </c>
      <c r="G178" s="79" t="s">
        <v>847</v>
      </c>
      <c r="H178" s="98" t="s">
        <v>12</v>
      </c>
      <c r="I178" s="98" t="s">
        <v>86</v>
      </c>
      <c r="J178" s="79" t="s">
        <v>771</v>
      </c>
      <c r="K178" s="79" t="s">
        <v>563</v>
      </c>
    </row>
    <row r="179" spans="1:11">
      <c r="A179" s="87"/>
      <c r="B179" s="87"/>
      <c r="C179" s="117"/>
      <c r="D179" s="87"/>
      <c r="E179" s="87"/>
      <c r="F179" s="87"/>
      <c r="G179" s="87"/>
      <c r="H179" s="117"/>
      <c r="I179" s="117"/>
      <c r="J179" s="87"/>
      <c r="K179" s="87"/>
    </row>
    <row r="180" spans="1:11">
      <c r="A180" s="79">
        <v>150</v>
      </c>
      <c r="B180" s="79">
        <v>1</v>
      </c>
      <c r="C180" s="119" t="s">
        <v>848</v>
      </c>
      <c r="D180" s="97">
        <v>36343</v>
      </c>
      <c r="E180" s="79" t="s">
        <v>9</v>
      </c>
      <c r="F180" s="79" t="s">
        <v>849</v>
      </c>
      <c r="G180" s="79" t="s">
        <v>729</v>
      </c>
      <c r="H180" s="98" t="s">
        <v>12</v>
      </c>
      <c r="I180" s="98" t="s">
        <v>86</v>
      </c>
      <c r="J180" s="79" t="s">
        <v>850</v>
      </c>
      <c r="K180" s="79"/>
    </row>
    <row r="181" spans="1:11">
      <c r="A181" s="87"/>
      <c r="B181" s="87"/>
      <c r="C181" s="117"/>
      <c r="D181" s="87"/>
      <c r="E181" s="87"/>
      <c r="F181" s="87"/>
      <c r="G181" s="87"/>
      <c r="H181" s="117"/>
      <c r="I181" s="117"/>
      <c r="J181" s="87"/>
      <c r="K181" s="87"/>
    </row>
    <row r="182" spans="1:11" ht="25.5">
      <c r="A182" s="79">
        <v>151</v>
      </c>
      <c r="B182" s="79">
        <v>1</v>
      </c>
      <c r="C182" s="98" t="s">
        <v>855</v>
      </c>
      <c r="D182" s="97">
        <v>36466</v>
      </c>
      <c r="E182" s="79" t="s">
        <v>29</v>
      </c>
      <c r="F182" s="79" t="s">
        <v>856</v>
      </c>
      <c r="G182" s="79" t="s">
        <v>857</v>
      </c>
      <c r="H182" s="98" t="s">
        <v>12</v>
      </c>
      <c r="I182" s="98" t="s">
        <v>86</v>
      </c>
      <c r="J182" s="77" t="s">
        <v>858</v>
      </c>
      <c r="K182" s="79" t="s">
        <v>859</v>
      </c>
    </row>
    <row r="183" spans="1:11">
      <c r="A183" s="87"/>
      <c r="B183" s="87"/>
      <c r="C183" s="117"/>
      <c r="D183" s="87"/>
      <c r="E183" s="87"/>
      <c r="F183" s="87"/>
      <c r="G183" s="87"/>
      <c r="H183" s="117"/>
      <c r="I183" s="117"/>
      <c r="J183" s="87"/>
      <c r="K183" s="87"/>
    </row>
    <row r="184" spans="1:11" ht="17.25" customHeight="1">
      <c r="A184" s="79">
        <v>152</v>
      </c>
      <c r="B184" s="79">
        <v>1</v>
      </c>
      <c r="C184" s="98" t="s">
        <v>860</v>
      </c>
      <c r="D184" s="97">
        <v>31590</v>
      </c>
      <c r="E184" s="79" t="s">
        <v>9</v>
      </c>
      <c r="F184" s="79" t="s">
        <v>269</v>
      </c>
      <c r="G184" s="79" t="s">
        <v>861</v>
      </c>
      <c r="H184" s="98" t="s">
        <v>12</v>
      </c>
      <c r="I184" s="98" t="s">
        <v>86</v>
      </c>
      <c r="J184" s="79" t="s">
        <v>862</v>
      </c>
      <c r="K184" s="79" t="s">
        <v>434</v>
      </c>
    </row>
    <row r="185" spans="1:11" ht="18.75" customHeight="1">
      <c r="A185" s="79">
        <v>153</v>
      </c>
      <c r="B185" s="79">
        <v>2</v>
      </c>
      <c r="C185" s="98" t="s">
        <v>863</v>
      </c>
      <c r="D185" s="97">
        <v>37406</v>
      </c>
      <c r="E185" s="79" t="s">
        <v>29</v>
      </c>
      <c r="F185" s="79" t="s">
        <v>269</v>
      </c>
      <c r="G185" s="79" t="s">
        <v>861</v>
      </c>
      <c r="H185" s="98" t="s">
        <v>45</v>
      </c>
      <c r="I185" s="98" t="s">
        <v>86</v>
      </c>
      <c r="J185" s="79" t="s">
        <v>862</v>
      </c>
      <c r="K185" s="79" t="s">
        <v>864</v>
      </c>
    </row>
    <row r="186" spans="1:11" ht="18.75" customHeight="1">
      <c r="A186" s="79">
        <v>154</v>
      </c>
      <c r="B186" s="79">
        <v>3</v>
      </c>
      <c r="C186" s="98" t="s">
        <v>865</v>
      </c>
      <c r="D186" s="97">
        <v>36887</v>
      </c>
      <c r="E186" s="79" t="s">
        <v>29</v>
      </c>
      <c r="F186" s="79" t="s">
        <v>269</v>
      </c>
      <c r="G186" s="79" t="s">
        <v>861</v>
      </c>
      <c r="H186" s="98" t="s">
        <v>45</v>
      </c>
      <c r="I186" s="98" t="s">
        <v>86</v>
      </c>
      <c r="J186" s="79" t="s">
        <v>862</v>
      </c>
      <c r="K186" s="79" t="s">
        <v>434</v>
      </c>
    </row>
    <row r="187" spans="1:11" ht="20.25" customHeight="1">
      <c r="A187" s="79">
        <v>155</v>
      </c>
      <c r="B187" s="79">
        <v>4</v>
      </c>
      <c r="C187" s="98" t="s">
        <v>866</v>
      </c>
      <c r="D187" s="79" t="s">
        <v>867</v>
      </c>
      <c r="E187" s="79" t="s">
        <v>29</v>
      </c>
      <c r="F187" s="79" t="s">
        <v>269</v>
      </c>
      <c r="G187" s="79" t="s">
        <v>861</v>
      </c>
      <c r="H187" s="98" t="s">
        <v>20</v>
      </c>
      <c r="I187" s="98" t="s">
        <v>86</v>
      </c>
      <c r="J187" s="79" t="s">
        <v>862</v>
      </c>
      <c r="K187" s="79" t="s">
        <v>434</v>
      </c>
    </row>
    <row r="188" spans="1:11">
      <c r="A188" s="79">
        <v>156</v>
      </c>
      <c r="B188" s="79">
        <v>5</v>
      </c>
      <c r="C188" s="98" t="s">
        <v>868</v>
      </c>
      <c r="D188" s="97">
        <v>38687</v>
      </c>
      <c r="E188" s="79" t="s">
        <v>29</v>
      </c>
      <c r="F188" s="79" t="s">
        <v>269</v>
      </c>
      <c r="G188" s="79" t="s">
        <v>861</v>
      </c>
      <c r="H188" s="98" t="s">
        <v>20</v>
      </c>
      <c r="I188" s="98" t="s">
        <v>86</v>
      </c>
      <c r="J188" s="79" t="s">
        <v>862</v>
      </c>
      <c r="K188" s="79" t="s">
        <v>434</v>
      </c>
    </row>
    <row r="189" spans="1:11">
      <c r="A189" s="79">
        <v>157</v>
      </c>
      <c r="B189" s="79">
        <v>6</v>
      </c>
      <c r="C189" s="98" t="s">
        <v>869</v>
      </c>
      <c r="D189" s="97">
        <v>38384</v>
      </c>
      <c r="E189" s="79" t="s">
        <v>29</v>
      </c>
      <c r="F189" s="79" t="s">
        <v>269</v>
      </c>
      <c r="G189" s="79" t="s">
        <v>861</v>
      </c>
      <c r="H189" s="98" t="s">
        <v>20</v>
      </c>
      <c r="I189" s="98" t="s">
        <v>86</v>
      </c>
      <c r="J189" s="79" t="s">
        <v>862</v>
      </c>
      <c r="K189" s="79" t="s">
        <v>434</v>
      </c>
    </row>
    <row r="190" spans="1:11">
      <c r="A190" s="79">
        <v>158</v>
      </c>
      <c r="B190" s="79">
        <v>7</v>
      </c>
      <c r="C190" s="98" t="s">
        <v>870</v>
      </c>
      <c r="D190" s="97">
        <v>38362</v>
      </c>
      <c r="E190" s="79" t="s">
        <v>29</v>
      </c>
      <c r="F190" s="79" t="s">
        <v>269</v>
      </c>
      <c r="G190" s="79" t="s">
        <v>861</v>
      </c>
      <c r="H190" s="98" t="s">
        <v>20</v>
      </c>
      <c r="I190" s="98" t="s">
        <v>86</v>
      </c>
      <c r="J190" s="79" t="s">
        <v>862</v>
      </c>
      <c r="K190" s="79" t="s">
        <v>434</v>
      </c>
    </row>
    <row r="191" spans="1:11">
      <c r="A191" s="87"/>
      <c r="B191" s="87"/>
      <c r="C191" s="117"/>
      <c r="D191" s="87"/>
      <c r="E191" s="87"/>
      <c r="F191" s="87"/>
      <c r="G191" s="87"/>
      <c r="H191" s="117"/>
      <c r="I191" s="117"/>
      <c r="J191" s="87"/>
      <c r="K191" s="87"/>
    </row>
    <row r="192" spans="1:11">
      <c r="A192" s="79">
        <v>159</v>
      </c>
      <c r="B192" s="79">
        <v>1</v>
      </c>
      <c r="C192" s="98" t="s">
        <v>871</v>
      </c>
      <c r="D192" s="97">
        <v>37130</v>
      </c>
      <c r="E192" s="79" t="s">
        <v>29</v>
      </c>
      <c r="F192" s="79" t="s">
        <v>872</v>
      </c>
      <c r="G192" s="79" t="s">
        <v>873</v>
      </c>
      <c r="H192" s="98" t="s">
        <v>12</v>
      </c>
      <c r="I192" s="98" t="s">
        <v>86</v>
      </c>
      <c r="J192" s="79" t="s">
        <v>874</v>
      </c>
      <c r="K192" s="79" t="s">
        <v>875</v>
      </c>
    </row>
    <row r="193" spans="1:11">
      <c r="A193" s="79">
        <v>160</v>
      </c>
      <c r="B193" s="79">
        <v>2</v>
      </c>
      <c r="C193" s="98" t="s">
        <v>876</v>
      </c>
      <c r="D193" s="97">
        <v>31885</v>
      </c>
      <c r="E193" s="79" t="s">
        <v>27</v>
      </c>
      <c r="F193" s="79" t="s">
        <v>872</v>
      </c>
      <c r="G193" s="79" t="s">
        <v>873</v>
      </c>
      <c r="H193" s="98" t="s">
        <v>98</v>
      </c>
      <c r="I193" s="98" t="s">
        <v>86</v>
      </c>
      <c r="J193" s="79" t="s">
        <v>874</v>
      </c>
      <c r="K193" s="79" t="s">
        <v>877</v>
      </c>
    </row>
    <row r="194" spans="1:11">
      <c r="A194" s="87"/>
      <c r="B194" s="87"/>
      <c r="C194" s="117"/>
      <c r="D194" s="87"/>
      <c r="E194" s="87"/>
      <c r="F194" s="87"/>
      <c r="G194" s="87"/>
      <c r="H194" s="117"/>
      <c r="I194" s="117"/>
      <c r="J194" s="87"/>
      <c r="K194" s="87"/>
    </row>
    <row r="195" spans="1:11">
      <c r="A195" s="79">
        <v>161</v>
      </c>
      <c r="B195" s="79">
        <v>1</v>
      </c>
      <c r="C195" s="98" t="s">
        <v>916</v>
      </c>
      <c r="D195" s="97">
        <v>37561</v>
      </c>
      <c r="E195" s="79" t="s">
        <v>19</v>
      </c>
      <c r="F195" s="79" t="s">
        <v>918</v>
      </c>
      <c r="G195" s="79" t="s">
        <v>919</v>
      </c>
      <c r="H195" s="98" t="s">
        <v>12</v>
      </c>
      <c r="I195" s="98" t="s">
        <v>647</v>
      </c>
      <c r="J195" s="79"/>
      <c r="K195" s="79" t="s">
        <v>920</v>
      </c>
    </row>
    <row r="196" spans="1:11">
      <c r="A196" s="79">
        <v>162</v>
      </c>
      <c r="B196" s="79">
        <v>2</v>
      </c>
      <c r="C196" s="98" t="s">
        <v>917</v>
      </c>
      <c r="D196" s="97">
        <v>37432</v>
      </c>
      <c r="E196" s="79" t="s">
        <v>19</v>
      </c>
      <c r="F196" s="79" t="s">
        <v>918</v>
      </c>
      <c r="G196" s="79" t="s">
        <v>919</v>
      </c>
      <c r="H196" s="98" t="s">
        <v>12</v>
      </c>
      <c r="I196" s="98" t="s">
        <v>647</v>
      </c>
      <c r="J196" s="79"/>
      <c r="K196" s="79" t="s">
        <v>920</v>
      </c>
    </row>
    <row r="197" spans="1:11">
      <c r="A197" s="79">
        <v>163</v>
      </c>
      <c r="B197" s="79">
        <v>3</v>
      </c>
      <c r="C197" s="98" t="s">
        <v>921</v>
      </c>
      <c r="D197" s="97">
        <v>36893</v>
      </c>
      <c r="E197" s="79" t="s">
        <v>19</v>
      </c>
      <c r="F197" s="79" t="s">
        <v>918</v>
      </c>
      <c r="G197" s="79" t="s">
        <v>919</v>
      </c>
      <c r="H197" s="98" t="s">
        <v>12</v>
      </c>
      <c r="I197" s="98" t="s">
        <v>647</v>
      </c>
      <c r="J197" s="79"/>
      <c r="K197" s="79" t="s">
        <v>920</v>
      </c>
    </row>
    <row r="198" spans="1:11">
      <c r="A198" s="79">
        <v>164</v>
      </c>
      <c r="B198" s="79">
        <v>4</v>
      </c>
      <c r="C198" s="98" t="s">
        <v>922</v>
      </c>
      <c r="D198" s="97">
        <v>37067</v>
      </c>
      <c r="E198" s="79" t="s">
        <v>19</v>
      </c>
      <c r="F198" s="79" t="s">
        <v>918</v>
      </c>
      <c r="G198" s="79" t="s">
        <v>919</v>
      </c>
      <c r="H198" s="98" t="s">
        <v>12</v>
      </c>
      <c r="I198" s="98" t="s">
        <v>647</v>
      </c>
      <c r="J198" s="79"/>
      <c r="K198" s="79" t="s">
        <v>920</v>
      </c>
    </row>
    <row r="199" spans="1:11">
      <c r="A199" s="79">
        <v>165</v>
      </c>
      <c r="B199" s="79">
        <v>5</v>
      </c>
      <c r="C199" s="98" t="s">
        <v>923</v>
      </c>
      <c r="D199" s="97">
        <v>38116</v>
      </c>
      <c r="E199" s="79" t="s">
        <v>19</v>
      </c>
      <c r="F199" s="79" t="s">
        <v>918</v>
      </c>
      <c r="G199" s="79" t="s">
        <v>919</v>
      </c>
      <c r="H199" s="98" t="s">
        <v>12</v>
      </c>
      <c r="I199" s="98" t="s">
        <v>647</v>
      </c>
      <c r="J199" s="79"/>
      <c r="K199" s="79" t="s">
        <v>920</v>
      </c>
    </row>
    <row r="200" spans="1:11">
      <c r="A200" s="79">
        <v>166</v>
      </c>
      <c r="B200" s="79">
        <v>6</v>
      </c>
      <c r="C200" s="98" t="s">
        <v>924</v>
      </c>
      <c r="D200" s="97">
        <v>38675</v>
      </c>
      <c r="E200" s="79" t="s">
        <v>19</v>
      </c>
      <c r="F200" s="79" t="s">
        <v>918</v>
      </c>
      <c r="G200" s="79" t="s">
        <v>919</v>
      </c>
      <c r="H200" s="98" t="s">
        <v>45</v>
      </c>
      <c r="I200" s="98" t="s">
        <v>647</v>
      </c>
      <c r="J200" s="79"/>
      <c r="K200" s="79" t="s">
        <v>920</v>
      </c>
    </row>
    <row r="201" spans="1:11">
      <c r="A201" s="79">
        <v>167</v>
      </c>
      <c r="B201" s="79">
        <v>7</v>
      </c>
      <c r="C201" s="98" t="s">
        <v>925</v>
      </c>
      <c r="D201" s="97">
        <v>38568</v>
      </c>
      <c r="E201" s="79" t="s">
        <v>19</v>
      </c>
      <c r="F201" s="79" t="s">
        <v>918</v>
      </c>
      <c r="G201" s="79" t="s">
        <v>919</v>
      </c>
      <c r="H201" s="98" t="s">
        <v>45</v>
      </c>
      <c r="I201" s="98" t="s">
        <v>647</v>
      </c>
      <c r="J201" s="79"/>
      <c r="K201" s="79" t="s">
        <v>920</v>
      </c>
    </row>
    <row r="202" spans="1:11">
      <c r="A202" s="79">
        <v>168</v>
      </c>
      <c r="B202" s="79">
        <v>8</v>
      </c>
      <c r="C202" s="98" t="s">
        <v>926</v>
      </c>
      <c r="D202" s="97">
        <v>38541</v>
      </c>
      <c r="E202" s="79" t="s">
        <v>19</v>
      </c>
      <c r="F202" s="79" t="s">
        <v>918</v>
      </c>
      <c r="G202" s="79" t="s">
        <v>919</v>
      </c>
      <c r="H202" s="98" t="s">
        <v>45</v>
      </c>
      <c r="I202" s="98" t="s">
        <v>647</v>
      </c>
      <c r="J202" s="79"/>
      <c r="K202" s="79" t="s">
        <v>920</v>
      </c>
    </row>
    <row r="203" spans="1:11">
      <c r="A203" s="79">
        <v>169</v>
      </c>
      <c r="B203" s="79">
        <v>9</v>
      </c>
      <c r="C203" s="98" t="s">
        <v>927</v>
      </c>
      <c r="D203" s="97">
        <v>38450</v>
      </c>
      <c r="E203" s="79" t="s">
        <v>19</v>
      </c>
      <c r="F203" s="79" t="s">
        <v>918</v>
      </c>
      <c r="G203" s="79" t="s">
        <v>919</v>
      </c>
      <c r="H203" s="98" t="s">
        <v>45</v>
      </c>
      <c r="I203" s="98" t="s">
        <v>647</v>
      </c>
      <c r="J203" s="79"/>
      <c r="K203" s="79" t="s">
        <v>920</v>
      </c>
    </row>
    <row r="204" spans="1:11">
      <c r="A204" s="79">
        <v>170</v>
      </c>
      <c r="B204" s="79">
        <v>10</v>
      </c>
      <c r="C204" s="98" t="s">
        <v>928</v>
      </c>
      <c r="D204" s="97">
        <v>38873</v>
      </c>
      <c r="E204" s="79" t="s">
        <v>19</v>
      </c>
      <c r="F204" s="79" t="s">
        <v>918</v>
      </c>
      <c r="G204" s="79" t="s">
        <v>919</v>
      </c>
      <c r="H204" s="98" t="s">
        <v>45</v>
      </c>
      <c r="I204" s="98" t="s">
        <v>647</v>
      </c>
      <c r="J204" s="79"/>
      <c r="K204" s="79" t="s">
        <v>920</v>
      </c>
    </row>
    <row r="205" spans="1:11">
      <c r="A205" s="79">
        <v>171</v>
      </c>
      <c r="B205" s="79">
        <v>11</v>
      </c>
      <c r="C205" s="119" t="s">
        <v>929</v>
      </c>
      <c r="D205" s="97">
        <v>38483</v>
      </c>
      <c r="E205" s="79" t="s">
        <v>19</v>
      </c>
      <c r="F205" s="79" t="s">
        <v>918</v>
      </c>
      <c r="G205" s="79" t="s">
        <v>919</v>
      </c>
      <c r="H205" s="98" t="s">
        <v>45</v>
      </c>
      <c r="I205" s="98" t="s">
        <v>647</v>
      </c>
      <c r="J205" s="79"/>
      <c r="K205" s="79" t="s">
        <v>920</v>
      </c>
    </row>
    <row r="206" spans="1:11">
      <c r="A206" s="79">
        <v>172</v>
      </c>
      <c r="B206" s="79">
        <v>12</v>
      </c>
      <c r="C206" s="119" t="s">
        <v>930</v>
      </c>
      <c r="D206" s="97">
        <v>38754</v>
      </c>
      <c r="E206" s="79" t="s">
        <v>19</v>
      </c>
      <c r="F206" s="79" t="s">
        <v>918</v>
      </c>
      <c r="G206" s="79" t="s">
        <v>919</v>
      </c>
      <c r="H206" s="98" t="s">
        <v>45</v>
      </c>
      <c r="I206" s="98" t="s">
        <v>647</v>
      </c>
      <c r="J206" s="79"/>
      <c r="K206" s="79" t="s">
        <v>920</v>
      </c>
    </row>
    <row r="207" spans="1:11">
      <c r="A207" s="120"/>
      <c r="B207" s="120"/>
      <c r="C207" s="121"/>
      <c r="D207" s="120"/>
      <c r="E207" s="120"/>
      <c r="F207" s="120"/>
      <c r="G207" s="120"/>
      <c r="H207" s="121"/>
      <c r="I207" s="121"/>
      <c r="J207" s="120"/>
      <c r="K207" s="120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7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4"/>
  <sheetViews>
    <sheetView view="pageBreakPreview" topLeftCell="A129" zoomScale="70" zoomScaleSheetLayoutView="70" workbookViewId="0">
      <selection activeCell="C21" sqref="C21"/>
    </sheetView>
  </sheetViews>
  <sheetFormatPr defaultRowHeight="12.75"/>
  <cols>
    <col min="1" max="1" width="5.85546875" style="1" customWidth="1"/>
    <col min="2" max="2" width="35.85546875" style="22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36" customWidth="1"/>
    <col min="11" max="11" width="13.7109375" style="32" customWidth="1"/>
  </cols>
  <sheetData>
    <row r="2" spans="1:11" ht="21" customHeight="1">
      <c r="A2" s="232" t="s">
        <v>561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>
      <c r="B3" s="26"/>
      <c r="C3" s="5"/>
      <c r="D3" s="5"/>
      <c r="E3" s="5"/>
      <c r="F3" s="5"/>
      <c r="G3" s="5"/>
      <c r="H3" s="5"/>
      <c r="I3" s="5"/>
    </row>
    <row r="4" spans="1:11" s="42" customFormat="1" ht="31.5" customHeight="1">
      <c r="A4" s="38" t="s">
        <v>0</v>
      </c>
      <c r="B4" s="39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429</v>
      </c>
      <c r="I4" s="38" t="s">
        <v>7</v>
      </c>
      <c r="J4" s="40" t="s">
        <v>422</v>
      </c>
      <c r="K4" s="41" t="s">
        <v>423</v>
      </c>
    </row>
    <row r="5" spans="1:11" s="59" customFormat="1" ht="31.5" customHeight="1">
      <c r="A5" s="39">
        <v>1</v>
      </c>
      <c r="B5" s="43" t="s">
        <v>370</v>
      </c>
      <c r="C5" s="44">
        <v>33932</v>
      </c>
      <c r="D5" s="45" t="s">
        <v>29</v>
      </c>
      <c r="E5" s="39" t="s">
        <v>371</v>
      </c>
      <c r="F5" s="39" t="s">
        <v>536</v>
      </c>
      <c r="G5" s="46" t="s">
        <v>12</v>
      </c>
      <c r="H5" s="39" t="s">
        <v>430</v>
      </c>
      <c r="I5" s="46" t="s">
        <v>42</v>
      </c>
      <c r="J5" s="40" t="s">
        <v>431</v>
      </c>
      <c r="K5" s="40">
        <v>79063833388</v>
      </c>
    </row>
    <row r="6" spans="1:11" s="59" customFormat="1" ht="31.5" customHeight="1">
      <c r="A6" s="39">
        <v>2</v>
      </c>
      <c r="B6" s="43" t="s">
        <v>372</v>
      </c>
      <c r="C6" s="44">
        <v>35213</v>
      </c>
      <c r="D6" s="45" t="s">
        <v>19</v>
      </c>
      <c r="E6" s="39" t="s">
        <v>371</v>
      </c>
      <c r="F6" s="39" t="s">
        <v>537</v>
      </c>
      <c r="G6" s="46" t="s">
        <v>373</v>
      </c>
      <c r="H6" s="39" t="s">
        <v>430</v>
      </c>
      <c r="I6" s="46" t="s">
        <v>42</v>
      </c>
      <c r="J6" s="40" t="s">
        <v>431</v>
      </c>
      <c r="K6" s="40">
        <v>79063833388</v>
      </c>
    </row>
    <row r="7" spans="1:11" s="59" customFormat="1" ht="31.5" customHeight="1">
      <c r="A7" s="39">
        <v>3</v>
      </c>
      <c r="B7" s="43" t="s">
        <v>374</v>
      </c>
      <c r="C7" s="44">
        <v>35662</v>
      </c>
      <c r="D7" s="45" t="s">
        <v>29</v>
      </c>
      <c r="E7" s="39" t="s">
        <v>371</v>
      </c>
      <c r="F7" s="39" t="s">
        <v>537</v>
      </c>
      <c r="G7" s="46" t="s">
        <v>373</v>
      </c>
      <c r="H7" s="39" t="s">
        <v>430</v>
      </c>
      <c r="I7" s="46" t="s">
        <v>42</v>
      </c>
      <c r="J7" s="40" t="s">
        <v>431</v>
      </c>
      <c r="K7" s="40">
        <v>79063833388</v>
      </c>
    </row>
    <row r="8" spans="1:11" s="59" customFormat="1" ht="31.5" customHeight="1">
      <c r="A8" s="39">
        <v>4</v>
      </c>
      <c r="B8" s="43" t="s">
        <v>375</v>
      </c>
      <c r="C8" s="44">
        <v>36205</v>
      </c>
      <c r="D8" s="45" t="s">
        <v>19</v>
      </c>
      <c r="E8" s="39" t="s">
        <v>371</v>
      </c>
      <c r="F8" s="39" t="s">
        <v>538</v>
      </c>
      <c r="G8" s="46" t="s">
        <v>376</v>
      </c>
      <c r="H8" s="39" t="s">
        <v>432</v>
      </c>
      <c r="I8" s="46" t="s">
        <v>42</v>
      </c>
      <c r="J8" s="40" t="s">
        <v>433</v>
      </c>
      <c r="K8" s="40"/>
    </row>
    <row r="9" spans="1:11" s="59" customFormat="1" ht="31.5" customHeight="1">
      <c r="A9" s="39">
        <v>5</v>
      </c>
      <c r="B9" s="43" t="s">
        <v>412</v>
      </c>
      <c r="C9" s="44">
        <v>35431</v>
      </c>
      <c r="D9" s="45" t="s">
        <v>29</v>
      </c>
      <c r="E9" s="39" t="s">
        <v>371</v>
      </c>
      <c r="F9" s="39" t="s">
        <v>539</v>
      </c>
      <c r="G9" s="46" t="s">
        <v>376</v>
      </c>
      <c r="H9" s="39"/>
      <c r="I9" s="46" t="s">
        <v>42</v>
      </c>
      <c r="J9" s="40"/>
      <c r="K9" s="40"/>
    </row>
    <row r="10" spans="1:11" s="62" customFormat="1" ht="31.5" customHeight="1">
      <c r="A10" s="39">
        <v>6</v>
      </c>
      <c r="B10" s="60" t="s">
        <v>400</v>
      </c>
      <c r="C10" s="61">
        <v>37294</v>
      </c>
      <c r="D10" s="57" t="s">
        <v>329</v>
      </c>
      <c r="E10" s="57" t="s">
        <v>399</v>
      </c>
      <c r="F10" s="57" t="s">
        <v>402</v>
      </c>
      <c r="G10" s="60" t="s">
        <v>401</v>
      </c>
      <c r="H10" s="57"/>
      <c r="I10" s="46" t="s">
        <v>42</v>
      </c>
      <c r="J10" s="40" t="s">
        <v>530</v>
      </c>
      <c r="K10" s="40">
        <v>79063841377</v>
      </c>
    </row>
    <row r="11" spans="1:11" s="59" customFormat="1" ht="31.5" customHeight="1">
      <c r="A11" s="39">
        <v>7</v>
      </c>
      <c r="B11" s="43" t="s">
        <v>421</v>
      </c>
      <c r="C11" s="44">
        <v>33172</v>
      </c>
      <c r="D11" s="45" t="s">
        <v>27</v>
      </c>
      <c r="E11" s="39" t="s">
        <v>46</v>
      </c>
      <c r="F11" s="39"/>
      <c r="G11" s="46" t="s">
        <v>12</v>
      </c>
      <c r="H11" s="39"/>
      <c r="I11" s="46" t="s">
        <v>42</v>
      </c>
      <c r="J11" s="40" t="s">
        <v>424</v>
      </c>
      <c r="K11" s="40">
        <v>79603083814</v>
      </c>
    </row>
    <row r="12" spans="1:11" s="59" customFormat="1" ht="31.5" customHeight="1">
      <c r="A12" s="39">
        <v>8</v>
      </c>
      <c r="B12" s="46" t="s">
        <v>364</v>
      </c>
      <c r="C12" s="44">
        <v>32990</v>
      </c>
      <c r="D12" s="39" t="s">
        <v>9</v>
      </c>
      <c r="E12" s="39" t="s">
        <v>46</v>
      </c>
      <c r="F12" s="39"/>
      <c r="G12" s="46" t="s">
        <v>12</v>
      </c>
      <c r="H12" s="39"/>
      <c r="I12" s="46" t="s">
        <v>42</v>
      </c>
      <c r="J12" s="40" t="s">
        <v>424</v>
      </c>
      <c r="K12" s="40">
        <v>79603083814</v>
      </c>
    </row>
    <row r="13" spans="1:11" s="59" customFormat="1" ht="31.5" customHeight="1">
      <c r="A13" s="39">
        <v>9</v>
      </c>
      <c r="B13" s="43" t="s">
        <v>39</v>
      </c>
      <c r="C13" s="44">
        <v>35365</v>
      </c>
      <c r="D13" s="45" t="s">
        <v>29</v>
      </c>
      <c r="E13" s="39" t="s">
        <v>40</v>
      </c>
      <c r="F13" s="39" t="s">
        <v>41</v>
      </c>
      <c r="G13" s="46" t="s">
        <v>12</v>
      </c>
      <c r="H13" s="39"/>
      <c r="I13" s="46" t="s">
        <v>42</v>
      </c>
      <c r="J13" s="40" t="s">
        <v>428</v>
      </c>
      <c r="K13" s="40">
        <v>79196764225</v>
      </c>
    </row>
    <row r="14" spans="1:11" s="59" customFormat="1" ht="31.5" customHeight="1">
      <c r="A14" s="39">
        <v>10</v>
      </c>
      <c r="B14" s="43" t="s">
        <v>43</v>
      </c>
      <c r="C14" s="44">
        <v>36687</v>
      </c>
      <c r="D14" s="45" t="s">
        <v>29</v>
      </c>
      <c r="E14" s="39" t="s">
        <v>40</v>
      </c>
      <c r="F14" s="39" t="s">
        <v>41</v>
      </c>
      <c r="G14" s="46" t="s">
        <v>296</v>
      </c>
      <c r="H14" s="39"/>
      <c r="I14" s="46" t="s">
        <v>42</v>
      </c>
      <c r="J14" s="40" t="s">
        <v>427</v>
      </c>
      <c r="K14" s="40">
        <v>79196764225</v>
      </c>
    </row>
    <row r="15" spans="1:11" s="63" customFormat="1" ht="31.5" hidden="1" customHeight="1">
      <c r="A15" s="50">
        <v>11</v>
      </c>
      <c r="B15" s="47" t="s">
        <v>294</v>
      </c>
      <c r="C15" s="48">
        <v>35389</v>
      </c>
      <c r="D15" s="49" t="s">
        <v>29</v>
      </c>
      <c r="E15" s="50" t="s">
        <v>40</v>
      </c>
      <c r="F15" s="50" t="s">
        <v>44</v>
      </c>
      <c r="G15" s="51" t="s">
        <v>293</v>
      </c>
      <c r="H15" s="50"/>
      <c r="I15" s="51" t="s">
        <v>295</v>
      </c>
      <c r="J15" s="47" t="s">
        <v>426</v>
      </c>
      <c r="K15" s="47">
        <v>79278526062</v>
      </c>
    </row>
    <row r="16" spans="1:11" s="63" customFormat="1" ht="31.5" hidden="1" customHeight="1">
      <c r="A16" s="50">
        <v>12</v>
      </c>
      <c r="B16" s="47" t="s">
        <v>292</v>
      </c>
      <c r="C16" s="48">
        <v>36023</v>
      </c>
      <c r="D16" s="49" t="s">
        <v>29</v>
      </c>
      <c r="E16" s="50" t="s">
        <v>40</v>
      </c>
      <c r="F16" s="50" t="s">
        <v>44</v>
      </c>
      <c r="G16" s="51" t="s">
        <v>293</v>
      </c>
      <c r="H16" s="50"/>
      <c r="I16" s="51" t="s">
        <v>42</v>
      </c>
      <c r="J16" s="47" t="s">
        <v>425</v>
      </c>
      <c r="K16" s="47">
        <v>79278526062</v>
      </c>
    </row>
    <row r="17" spans="1:11" s="63" customFormat="1" ht="31.5" hidden="1" customHeight="1">
      <c r="A17" s="50">
        <v>13</v>
      </c>
      <c r="B17" s="47" t="s">
        <v>22</v>
      </c>
      <c r="C17" s="48">
        <v>28439</v>
      </c>
      <c r="D17" s="49" t="s">
        <v>23</v>
      </c>
      <c r="E17" s="50" t="s">
        <v>24</v>
      </c>
      <c r="F17" s="50" t="s">
        <v>25</v>
      </c>
      <c r="G17" s="51" t="s">
        <v>12</v>
      </c>
      <c r="H17" s="50" t="s">
        <v>437</v>
      </c>
      <c r="I17" s="51" t="s">
        <v>26</v>
      </c>
      <c r="J17" s="47" t="s">
        <v>439</v>
      </c>
      <c r="K17" s="47">
        <v>79613469719</v>
      </c>
    </row>
    <row r="18" spans="1:11" s="59" customFormat="1" ht="31.5" customHeight="1">
      <c r="A18" s="39">
        <v>14</v>
      </c>
      <c r="B18" s="52" t="s">
        <v>317</v>
      </c>
      <c r="C18" s="44">
        <v>31812</v>
      </c>
      <c r="D18" s="45" t="s">
        <v>27</v>
      </c>
      <c r="E18" s="39" t="s">
        <v>24</v>
      </c>
      <c r="F18" s="39" t="s">
        <v>25</v>
      </c>
      <c r="G18" s="46" t="s">
        <v>12</v>
      </c>
      <c r="H18" s="41" t="s">
        <v>437</v>
      </c>
      <c r="I18" s="46" t="s">
        <v>13</v>
      </c>
      <c r="J18" s="40" t="s">
        <v>440</v>
      </c>
      <c r="K18" s="40">
        <v>79276682009</v>
      </c>
    </row>
    <row r="19" spans="1:11" s="59" customFormat="1" ht="31.5" customHeight="1">
      <c r="A19" s="39">
        <v>15</v>
      </c>
      <c r="B19" s="52" t="s">
        <v>319</v>
      </c>
      <c r="C19" s="44">
        <v>36045</v>
      </c>
      <c r="D19" s="45" t="s">
        <v>29</v>
      </c>
      <c r="E19" s="39" t="s">
        <v>24</v>
      </c>
      <c r="F19" s="39" t="s">
        <v>32</v>
      </c>
      <c r="G19" s="46" t="s">
        <v>28</v>
      </c>
      <c r="H19" s="64" t="s">
        <v>437</v>
      </c>
      <c r="I19" s="46" t="s">
        <v>13</v>
      </c>
      <c r="J19" s="40" t="s">
        <v>442</v>
      </c>
      <c r="K19" s="40">
        <v>79276682009</v>
      </c>
    </row>
    <row r="20" spans="1:11" s="59" customFormat="1" ht="31.5" customHeight="1">
      <c r="A20" s="39">
        <v>16</v>
      </c>
      <c r="B20" s="52" t="s">
        <v>318</v>
      </c>
      <c r="C20" s="44">
        <v>36035</v>
      </c>
      <c r="D20" s="45" t="s">
        <v>29</v>
      </c>
      <c r="E20" s="39" t="s">
        <v>24</v>
      </c>
      <c r="F20" s="39" t="s">
        <v>25</v>
      </c>
      <c r="G20" s="46" t="s">
        <v>28</v>
      </c>
      <c r="H20" s="41" t="s">
        <v>437</v>
      </c>
      <c r="I20" s="46" t="s">
        <v>13</v>
      </c>
      <c r="J20" s="40" t="s">
        <v>441</v>
      </c>
      <c r="K20" s="40">
        <v>79196755830</v>
      </c>
    </row>
    <row r="21" spans="1:11" s="59" customFormat="1" ht="31.5" customHeight="1">
      <c r="A21" s="39">
        <v>17</v>
      </c>
      <c r="B21" s="52" t="s">
        <v>320</v>
      </c>
      <c r="C21" s="44">
        <v>35184</v>
      </c>
      <c r="D21" s="45" t="s">
        <v>29</v>
      </c>
      <c r="E21" s="39" t="s">
        <v>24</v>
      </c>
      <c r="F21" s="39" t="s">
        <v>32</v>
      </c>
      <c r="G21" s="46" t="s">
        <v>28</v>
      </c>
      <c r="H21" s="39" t="s">
        <v>443</v>
      </c>
      <c r="I21" s="46" t="s">
        <v>13</v>
      </c>
      <c r="J21" s="40" t="s">
        <v>444</v>
      </c>
      <c r="K21" s="40">
        <v>79278466094</v>
      </c>
    </row>
    <row r="22" spans="1:11" s="59" customFormat="1" ht="31.5" customHeight="1">
      <c r="A22" s="39">
        <v>18</v>
      </c>
      <c r="B22" s="52" t="s">
        <v>30</v>
      </c>
      <c r="C22" s="44">
        <v>34751</v>
      </c>
      <c r="D22" s="45" t="s">
        <v>29</v>
      </c>
      <c r="E22" s="39" t="s">
        <v>24</v>
      </c>
      <c r="F22" s="39" t="s">
        <v>25</v>
      </c>
      <c r="G22" s="46" t="s">
        <v>28</v>
      </c>
      <c r="H22" s="39" t="s">
        <v>445</v>
      </c>
      <c r="I22" s="46" t="s">
        <v>13</v>
      </c>
      <c r="J22" s="40" t="s">
        <v>446</v>
      </c>
      <c r="K22" s="40">
        <v>79613469719</v>
      </c>
    </row>
    <row r="23" spans="1:11" s="59" customFormat="1" ht="31.5" customHeight="1">
      <c r="A23" s="39">
        <v>19</v>
      </c>
      <c r="B23" s="52" t="s">
        <v>31</v>
      </c>
      <c r="C23" s="44">
        <v>34715</v>
      </c>
      <c r="D23" s="45" t="s">
        <v>29</v>
      </c>
      <c r="E23" s="39" t="s">
        <v>24</v>
      </c>
      <c r="F23" s="39" t="s">
        <v>25</v>
      </c>
      <c r="G23" s="46" t="s">
        <v>28</v>
      </c>
      <c r="H23" s="39" t="s">
        <v>445</v>
      </c>
      <c r="I23" s="46" t="s">
        <v>13</v>
      </c>
      <c r="J23" s="40" t="s">
        <v>448</v>
      </c>
      <c r="K23" s="40">
        <v>79613469719</v>
      </c>
    </row>
    <row r="24" spans="1:11" s="59" customFormat="1" ht="31.5" customHeight="1">
      <c r="A24" s="39">
        <v>20</v>
      </c>
      <c r="B24" s="52" t="s">
        <v>36</v>
      </c>
      <c r="C24" s="44">
        <v>36273</v>
      </c>
      <c r="D24" s="45" t="s">
        <v>19</v>
      </c>
      <c r="E24" s="39" t="s">
        <v>24</v>
      </c>
      <c r="F24" s="39" t="s">
        <v>25</v>
      </c>
      <c r="G24" s="46" t="s">
        <v>34</v>
      </c>
      <c r="H24" s="39" t="s">
        <v>443</v>
      </c>
      <c r="I24" s="46" t="s">
        <v>35</v>
      </c>
      <c r="J24" s="40" t="s">
        <v>444</v>
      </c>
      <c r="K24" s="40">
        <v>79278466094</v>
      </c>
    </row>
    <row r="25" spans="1:11" s="63" customFormat="1" ht="31.5" hidden="1" customHeight="1">
      <c r="A25" s="50">
        <v>21</v>
      </c>
      <c r="B25" s="47" t="s">
        <v>353</v>
      </c>
      <c r="C25" s="48">
        <v>34460</v>
      </c>
      <c r="D25" s="49" t="s">
        <v>27</v>
      </c>
      <c r="E25" s="50" t="s">
        <v>24</v>
      </c>
      <c r="F25" s="50" t="s">
        <v>25</v>
      </c>
      <c r="G25" s="51" t="s">
        <v>28</v>
      </c>
      <c r="H25" s="50" t="s">
        <v>437</v>
      </c>
      <c r="I25" s="51" t="s">
        <v>354</v>
      </c>
      <c r="J25" s="47" t="s">
        <v>438</v>
      </c>
      <c r="K25" s="40">
        <v>79278466094</v>
      </c>
    </row>
    <row r="26" spans="1:11" s="59" customFormat="1" ht="31.5" customHeight="1">
      <c r="A26" s="39">
        <v>22</v>
      </c>
      <c r="B26" s="52" t="s">
        <v>37</v>
      </c>
      <c r="C26" s="44">
        <v>35980</v>
      </c>
      <c r="D26" s="45" t="s">
        <v>29</v>
      </c>
      <c r="E26" s="39" t="s">
        <v>24</v>
      </c>
      <c r="F26" s="39" t="s">
        <v>32</v>
      </c>
      <c r="G26" s="46" t="s">
        <v>34</v>
      </c>
      <c r="H26" s="39" t="s">
        <v>443</v>
      </c>
      <c r="I26" s="46" t="s">
        <v>35</v>
      </c>
      <c r="J26" s="40" t="s">
        <v>444</v>
      </c>
      <c r="K26" s="40">
        <v>79278466094</v>
      </c>
    </row>
    <row r="27" spans="1:11" s="59" customFormat="1" ht="31.5" customHeight="1">
      <c r="A27" s="39">
        <v>23</v>
      </c>
      <c r="B27" s="52" t="s">
        <v>38</v>
      </c>
      <c r="C27" s="44">
        <v>36037</v>
      </c>
      <c r="D27" s="45" t="s">
        <v>29</v>
      </c>
      <c r="E27" s="39" t="s">
        <v>24</v>
      </c>
      <c r="F27" s="39" t="s">
        <v>25</v>
      </c>
      <c r="G27" s="46" t="s">
        <v>34</v>
      </c>
      <c r="H27" s="39" t="s">
        <v>445</v>
      </c>
      <c r="I27" s="46" t="s">
        <v>35</v>
      </c>
      <c r="J27" s="40" t="s">
        <v>447</v>
      </c>
      <c r="K27" s="40">
        <v>79613469719</v>
      </c>
    </row>
    <row r="28" spans="1:11" s="63" customFormat="1" ht="31.5" hidden="1" customHeight="1">
      <c r="A28" s="50">
        <v>24</v>
      </c>
      <c r="B28" s="51" t="s">
        <v>145</v>
      </c>
      <c r="C28" s="48">
        <v>32902</v>
      </c>
      <c r="D28" s="50" t="s">
        <v>9</v>
      </c>
      <c r="E28" s="50" t="s">
        <v>146</v>
      </c>
      <c r="F28" s="50" t="s">
        <v>147</v>
      </c>
      <c r="G28" s="51" t="s">
        <v>17</v>
      </c>
      <c r="H28" s="50"/>
      <c r="I28" s="51" t="s">
        <v>86</v>
      </c>
      <c r="J28" s="47" t="s">
        <v>436</v>
      </c>
      <c r="K28" s="40">
        <v>79276682009</v>
      </c>
    </row>
    <row r="29" spans="1:11" s="63" customFormat="1" ht="31.5" hidden="1" customHeight="1">
      <c r="A29" s="50">
        <v>25</v>
      </c>
      <c r="B29" s="51" t="s">
        <v>55</v>
      </c>
      <c r="C29" s="48">
        <v>30414</v>
      </c>
      <c r="D29" s="50" t="s">
        <v>23</v>
      </c>
      <c r="E29" s="50" t="s">
        <v>47</v>
      </c>
      <c r="F29" s="50" t="s">
        <v>56</v>
      </c>
      <c r="G29" s="51" t="s">
        <v>12</v>
      </c>
      <c r="H29" s="50"/>
      <c r="I29" s="51" t="s">
        <v>54</v>
      </c>
      <c r="J29" s="47" t="s">
        <v>467</v>
      </c>
      <c r="K29" s="47">
        <v>7903357776</v>
      </c>
    </row>
    <row r="30" spans="1:11" s="59" customFormat="1" ht="31.5" customHeight="1">
      <c r="A30" s="39">
        <v>26</v>
      </c>
      <c r="B30" s="60" t="s">
        <v>306</v>
      </c>
      <c r="C30" s="44">
        <v>32525</v>
      </c>
      <c r="D30" s="57" t="s">
        <v>9</v>
      </c>
      <c r="E30" s="39" t="s">
        <v>47</v>
      </c>
      <c r="F30" s="39" t="s">
        <v>540</v>
      </c>
      <c r="G30" s="60" t="s">
        <v>12</v>
      </c>
      <c r="H30" s="57"/>
      <c r="I30" s="46" t="s">
        <v>54</v>
      </c>
      <c r="J30" s="40" t="s">
        <v>452</v>
      </c>
      <c r="K30" s="40">
        <v>79196767257</v>
      </c>
    </row>
    <row r="31" spans="1:11" s="59" customFormat="1" ht="31.5" customHeight="1">
      <c r="A31" s="39">
        <v>27</v>
      </c>
      <c r="B31" s="46" t="s">
        <v>80</v>
      </c>
      <c r="C31" s="44">
        <v>33809</v>
      </c>
      <c r="D31" s="39" t="s">
        <v>9</v>
      </c>
      <c r="E31" s="57" t="s">
        <v>47</v>
      </c>
      <c r="F31" s="57" t="s">
        <v>48</v>
      </c>
      <c r="G31" s="46" t="s">
        <v>12</v>
      </c>
      <c r="H31" s="39"/>
      <c r="I31" s="46" t="s">
        <v>70</v>
      </c>
      <c r="J31" s="58" t="s">
        <v>534</v>
      </c>
      <c r="K31" s="40">
        <v>79278532661</v>
      </c>
    </row>
    <row r="32" spans="1:11" s="63" customFormat="1" ht="31.5" hidden="1" customHeight="1">
      <c r="A32" s="50">
        <v>28</v>
      </c>
      <c r="B32" s="51" t="s">
        <v>50</v>
      </c>
      <c r="C32" s="48">
        <v>30292</v>
      </c>
      <c r="D32" s="50" t="s">
        <v>27</v>
      </c>
      <c r="E32" s="50" t="s">
        <v>47</v>
      </c>
      <c r="F32" s="50" t="s">
        <v>51</v>
      </c>
      <c r="G32" s="51" t="s">
        <v>12</v>
      </c>
      <c r="H32" s="50"/>
      <c r="I32" s="51" t="s">
        <v>52</v>
      </c>
      <c r="J32" s="47" t="s">
        <v>454</v>
      </c>
      <c r="K32" s="47"/>
    </row>
    <row r="33" spans="1:11" s="59" customFormat="1" ht="31.5" customHeight="1">
      <c r="A33" s="39">
        <v>29</v>
      </c>
      <c r="B33" s="60" t="s">
        <v>315</v>
      </c>
      <c r="C33" s="44">
        <v>32568</v>
      </c>
      <c r="D33" s="39" t="s">
        <v>9</v>
      </c>
      <c r="E33" s="39" t="s">
        <v>47</v>
      </c>
      <c r="F33" s="39" t="s">
        <v>48</v>
      </c>
      <c r="G33" s="60" t="s">
        <v>12</v>
      </c>
      <c r="H33" s="57"/>
      <c r="I33" s="46" t="s">
        <v>49</v>
      </c>
      <c r="J33" s="40" t="s">
        <v>473</v>
      </c>
      <c r="K33" s="40">
        <v>79278425554</v>
      </c>
    </row>
    <row r="34" spans="1:11" s="59" customFormat="1" ht="31.5" customHeight="1">
      <c r="A34" s="39">
        <v>30</v>
      </c>
      <c r="B34" s="60" t="s">
        <v>53</v>
      </c>
      <c r="C34" s="44">
        <v>31275</v>
      </c>
      <c r="D34" s="39" t="s">
        <v>9</v>
      </c>
      <c r="E34" s="39" t="s">
        <v>47</v>
      </c>
      <c r="F34" s="41" t="s">
        <v>56</v>
      </c>
      <c r="G34" s="60" t="s">
        <v>12</v>
      </c>
      <c r="H34" s="57"/>
      <c r="I34" s="46" t="s">
        <v>54</v>
      </c>
      <c r="J34" s="40" t="s">
        <v>468</v>
      </c>
      <c r="K34" s="40">
        <v>79033570776</v>
      </c>
    </row>
    <row r="35" spans="1:11" s="63" customFormat="1" ht="31.5" hidden="1" customHeight="1">
      <c r="A35" s="50">
        <v>31</v>
      </c>
      <c r="B35" s="51" t="s">
        <v>58</v>
      </c>
      <c r="C35" s="48">
        <v>32564</v>
      </c>
      <c r="D35" s="50" t="s">
        <v>9</v>
      </c>
      <c r="E35" s="50" t="s">
        <v>47</v>
      </c>
      <c r="F35" s="50" t="s">
        <v>59</v>
      </c>
      <c r="G35" s="51" t="s">
        <v>12</v>
      </c>
      <c r="H35" s="50"/>
      <c r="I35" s="51" t="s">
        <v>49</v>
      </c>
      <c r="J35" s="47" t="s">
        <v>535</v>
      </c>
      <c r="K35" s="47"/>
    </row>
    <row r="36" spans="1:11" s="63" customFormat="1" ht="31.5" hidden="1" customHeight="1">
      <c r="A36" s="50">
        <v>32</v>
      </c>
      <c r="B36" s="51" t="s">
        <v>57</v>
      </c>
      <c r="C36" s="48">
        <v>33417</v>
      </c>
      <c r="D36" s="50" t="s">
        <v>23</v>
      </c>
      <c r="E36" s="50" t="s">
        <v>47</v>
      </c>
      <c r="F36" s="50" t="s">
        <v>270</v>
      </c>
      <c r="G36" s="51" t="s">
        <v>12</v>
      </c>
      <c r="H36" s="50"/>
      <c r="I36" s="51" t="s">
        <v>49</v>
      </c>
      <c r="J36" s="47" t="s">
        <v>472</v>
      </c>
      <c r="K36" s="47"/>
    </row>
    <row r="37" spans="1:11" s="59" customFormat="1" ht="31.5" customHeight="1">
      <c r="A37" s="39">
        <v>33</v>
      </c>
      <c r="B37" s="46" t="s">
        <v>73</v>
      </c>
      <c r="C37" s="44">
        <v>34162</v>
      </c>
      <c r="D37" s="39" t="s">
        <v>27</v>
      </c>
      <c r="E37" s="39" t="s">
        <v>47</v>
      </c>
      <c r="F37" s="57" t="s">
        <v>48</v>
      </c>
      <c r="G37" s="46" t="s">
        <v>17</v>
      </c>
      <c r="H37" s="39"/>
      <c r="I37" s="46" t="s">
        <v>49</v>
      </c>
      <c r="J37" s="40" t="s">
        <v>474</v>
      </c>
      <c r="K37" s="40">
        <v>79279947759</v>
      </c>
    </row>
    <row r="38" spans="1:11" s="63" customFormat="1" ht="31.5" hidden="1" customHeight="1">
      <c r="A38" s="50">
        <v>34</v>
      </c>
      <c r="B38" s="51" t="s">
        <v>77</v>
      </c>
      <c r="C38" s="48">
        <v>33825</v>
      </c>
      <c r="D38" s="50" t="s">
        <v>27</v>
      </c>
      <c r="E38" s="50" t="s">
        <v>47</v>
      </c>
      <c r="F38" s="50" t="s">
        <v>78</v>
      </c>
      <c r="G38" s="51" t="s">
        <v>17</v>
      </c>
      <c r="H38" s="50"/>
      <c r="I38" s="51" t="s">
        <v>79</v>
      </c>
      <c r="J38" s="47" t="s">
        <v>453</v>
      </c>
      <c r="K38" s="47"/>
    </row>
    <row r="39" spans="1:11" s="63" customFormat="1" ht="31.5" hidden="1" customHeight="1">
      <c r="A39" s="50">
        <v>35</v>
      </c>
      <c r="B39" s="51" t="s">
        <v>74</v>
      </c>
      <c r="C39" s="48">
        <v>33998</v>
      </c>
      <c r="D39" s="50" t="s">
        <v>27</v>
      </c>
      <c r="E39" s="50" t="s">
        <v>47</v>
      </c>
      <c r="F39" s="50" t="s">
        <v>75</v>
      </c>
      <c r="G39" s="51" t="s">
        <v>62</v>
      </c>
      <c r="H39" s="50"/>
      <c r="I39" s="51" t="s">
        <v>76</v>
      </c>
      <c r="J39" s="47" t="s">
        <v>480</v>
      </c>
      <c r="K39" s="47"/>
    </row>
    <row r="40" spans="1:11" s="63" customFormat="1" ht="31.5" hidden="1" customHeight="1">
      <c r="A40" s="50">
        <v>36</v>
      </c>
      <c r="B40" s="51" t="s">
        <v>63</v>
      </c>
      <c r="C40" s="48">
        <v>33563</v>
      </c>
      <c r="D40" s="50" t="s">
        <v>27</v>
      </c>
      <c r="E40" s="50" t="s">
        <v>47</v>
      </c>
      <c r="F40" s="50" t="s">
        <v>64</v>
      </c>
      <c r="G40" s="51" t="s">
        <v>62</v>
      </c>
      <c r="H40" s="50"/>
      <c r="I40" s="51" t="s">
        <v>54</v>
      </c>
      <c r="J40" s="47" t="s">
        <v>457</v>
      </c>
      <c r="K40" s="47"/>
    </row>
    <row r="41" spans="1:11" s="59" customFormat="1" ht="31.5" customHeight="1">
      <c r="A41" s="39">
        <v>37</v>
      </c>
      <c r="B41" s="46" t="s">
        <v>71</v>
      </c>
      <c r="C41" s="44">
        <v>33682</v>
      </c>
      <c r="D41" s="39" t="s">
        <v>27</v>
      </c>
      <c r="E41" s="39" t="s">
        <v>47</v>
      </c>
      <c r="F41" s="57" t="s">
        <v>312</v>
      </c>
      <c r="G41" s="46" t="s">
        <v>62</v>
      </c>
      <c r="H41" s="39"/>
      <c r="I41" s="46" t="s">
        <v>72</v>
      </c>
      <c r="J41" s="40" t="s">
        <v>455</v>
      </c>
      <c r="K41" s="40">
        <v>79196767257</v>
      </c>
    </row>
    <row r="42" spans="1:11" s="59" customFormat="1" ht="31.5" customHeight="1">
      <c r="A42" s="39">
        <v>38</v>
      </c>
      <c r="B42" s="46" t="s">
        <v>307</v>
      </c>
      <c r="C42" s="44">
        <v>32568</v>
      </c>
      <c r="D42" s="39" t="s">
        <v>27</v>
      </c>
      <c r="E42" s="39" t="s">
        <v>47</v>
      </c>
      <c r="F42" s="57" t="s">
        <v>540</v>
      </c>
      <c r="G42" s="46" t="s">
        <v>62</v>
      </c>
      <c r="H42" s="39"/>
      <c r="I42" s="46" t="s">
        <v>86</v>
      </c>
      <c r="J42" s="40" t="s">
        <v>456</v>
      </c>
      <c r="K42" s="40">
        <v>79278414617</v>
      </c>
    </row>
    <row r="43" spans="1:11" s="59" customFormat="1" ht="31.5" customHeight="1">
      <c r="A43" s="39">
        <v>39</v>
      </c>
      <c r="B43" s="46" t="s">
        <v>308</v>
      </c>
      <c r="C43" s="44">
        <v>34576</v>
      </c>
      <c r="D43" s="39" t="s">
        <v>27</v>
      </c>
      <c r="E43" s="39" t="s">
        <v>47</v>
      </c>
      <c r="F43" s="57" t="s">
        <v>64</v>
      </c>
      <c r="G43" s="46" t="s">
        <v>62</v>
      </c>
      <c r="H43" s="39"/>
      <c r="I43" s="46" t="s">
        <v>49</v>
      </c>
      <c r="J43" s="40" t="s">
        <v>458</v>
      </c>
      <c r="K43" s="40">
        <v>79279947759</v>
      </c>
    </row>
    <row r="44" spans="1:11" s="59" customFormat="1" ht="31.5" customHeight="1">
      <c r="A44" s="39">
        <v>40</v>
      </c>
      <c r="B44" s="60" t="s">
        <v>60</v>
      </c>
      <c r="C44" s="44">
        <v>33313</v>
      </c>
      <c r="D44" s="39" t="s">
        <v>27</v>
      </c>
      <c r="E44" s="39" t="s">
        <v>47</v>
      </c>
      <c r="F44" s="39" t="s">
        <v>61</v>
      </c>
      <c r="G44" s="60" t="s">
        <v>62</v>
      </c>
      <c r="H44" s="57"/>
      <c r="I44" s="46" t="s">
        <v>49</v>
      </c>
      <c r="J44" s="40" t="s">
        <v>469</v>
      </c>
      <c r="K44" s="40">
        <v>79176782648</v>
      </c>
    </row>
    <row r="45" spans="1:11" s="59" customFormat="1" ht="31.5" customHeight="1">
      <c r="A45" s="39">
        <v>41</v>
      </c>
      <c r="B45" s="46" t="s">
        <v>533</v>
      </c>
      <c r="C45" s="44">
        <v>34405</v>
      </c>
      <c r="D45" s="39" t="s">
        <v>9</v>
      </c>
      <c r="E45" s="57" t="s">
        <v>47</v>
      </c>
      <c r="F45" s="57" t="s">
        <v>48</v>
      </c>
      <c r="G45" s="46" t="s">
        <v>62</v>
      </c>
      <c r="H45" s="39"/>
      <c r="I45" s="46" t="s">
        <v>54</v>
      </c>
      <c r="J45" s="40" t="s">
        <v>475</v>
      </c>
      <c r="K45" s="40"/>
    </row>
    <row r="46" spans="1:11" s="59" customFormat="1" ht="31.5" customHeight="1">
      <c r="A46" s="39">
        <v>42</v>
      </c>
      <c r="B46" s="60" t="s">
        <v>69</v>
      </c>
      <c r="C46" s="44">
        <v>35079</v>
      </c>
      <c r="D46" s="39" t="s">
        <v>29</v>
      </c>
      <c r="E46" s="39" t="s">
        <v>47</v>
      </c>
      <c r="F46" s="39" t="s">
        <v>48</v>
      </c>
      <c r="G46" s="46" t="s">
        <v>66</v>
      </c>
      <c r="H46" s="39"/>
      <c r="I46" s="46" t="s">
        <v>70</v>
      </c>
      <c r="J46" s="40" t="s">
        <v>477</v>
      </c>
      <c r="K46" s="40">
        <v>79613450280</v>
      </c>
    </row>
    <row r="47" spans="1:11" s="59" customFormat="1" ht="31.5" customHeight="1">
      <c r="A47" s="39">
        <v>43</v>
      </c>
      <c r="B47" s="60" t="s">
        <v>310</v>
      </c>
      <c r="C47" s="44">
        <v>35560</v>
      </c>
      <c r="D47" s="39" t="s">
        <v>29</v>
      </c>
      <c r="E47" s="39" t="s">
        <v>47</v>
      </c>
      <c r="F47" s="39" t="s">
        <v>311</v>
      </c>
      <c r="G47" s="46" t="s">
        <v>66</v>
      </c>
      <c r="H47" s="39"/>
      <c r="I47" s="46" t="s">
        <v>86</v>
      </c>
      <c r="J47" s="40" t="s">
        <v>465</v>
      </c>
      <c r="K47" s="40"/>
    </row>
    <row r="48" spans="1:11" s="59" customFormat="1" ht="31.5" customHeight="1">
      <c r="A48" s="39">
        <v>44</v>
      </c>
      <c r="B48" s="46" t="s">
        <v>65</v>
      </c>
      <c r="C48" s="44">
        <v>35018</v>
      </c>
      <c r="D48" s="39" t="s">
        <v>29</v>
      </c>
      <c r="E48" s="39" t="s">
        <v>47</v>
      </c>
      <c r="F48" s="57" t="s">
        <v>541</v>
      </c>
      <c r="G48" s="46" t="s">
        <v>66</v>
      </c>
      <c r="H48" s="39"/>
      <c r="I48" s="46" t="s">
        <v>49</v>
      </c>
      <c r="J48" s="40" t="s">
        <v>459</v>
      </c>
      <c r="K48" s="40">
        <v>79278414617</v>
      </c>
    </row>
    <row r="49" spans="1:13" s="59" customFormat="1" ht="31.5" customHeight="1">
      <c r="A49" s="39">
        <v>45</v>
      </c>
      <c r="B49" s="46" t="s">
        <v>95</v>
      </c>
      <c r="C49" s="44">
        <v>34853</v>
      </c>
      <c r="D49" s="39" t="s">
        <v>29</v>
      </c>
      <c r="E49" s="57" t="s">
        <v>47</v>
      </c>
      <c r="F49" s="57" t="s">
        <v>64</v>
      </c>
      <c r="G49" s="46" t="s">
        <v>66</v>
      </c>
      <c r="H49" s="39"/>
      <c r="I49" s="46" t="s">
        <v>86</v>
      </c>
      <c r="J49" s="40" t="s">
        <v>463</v>
      </c>
      <c r="K49" s="40">
        <v>79278652905</v>
      </c>
    </row>
    <row r="50" spans="1:13" s="59" customFormat="1" ht="31.5" customHeight="1">
      <c r="A50" s="39">
        <v>46</v>
      </c>
      <c r="B50" s="60" t="s">
        <v>67</v>
      </c>
      <c r="C50" s="44">
        <v>34943</v>
      </c>
      <c r="D50" s="39" t="s">
        <v>29</v>
      </c>
      <c r="E50" s="39" t="s">
        <v>47</v>
      </c>
      <c r="F50" s="39" t="s">
        <v>541</v>
      </c>
      <c r="G50" s="46" t="s">
        <v>66</v>
      </c>
      <c r="H50" s="39"/>
      <c r="I50" s="46" t="s">
        <v>49</v>
      </c>
      <c r="J50" s="40" t="s">
        <v>460</v>
      </c>
      <c r="K50" s="40">
        <v>79196767257</v>
      </c>
    </row>
    <row r="51" spans="1:13" s="59" customFormat="1" ht="31.5" customHeight="1">
      <c r="A51" s="39">
        <v>47</v>
      </c>
      <c r="B51" s="60" t="s">
        <v>68</v>
      </c>
      <c r="C51" s="44">
        <v>35074</v>
      </c>
      <c r="D51" s="39" t="s">
        <v>29</v>
      </c>
      <c r="E51" s="39" t="s">
        <v>47</v>
      </c>
      <c r="F51" s="39" t="s">
        <v>542</v>
      </c>
      <c r="G51" s="46" t="s">
        <v>66</v>
      </c>
      <c r="H51" s="39"/>
      <c r="I51" s="46" t="s">
        <v>49</v>
      </c>
      <c r="J51" s="40" t="s">
        <v>461</v>
      </c>
      <c r="K51" s="40">
        <v>79278414617</v>
      </c>
    </row>
    <row r="52" spans="1:13" s="59" customFormat="1" ht="31.5" customHeight="1">
      <c r="A52" s="39">
        <v>48</v>
      </c>
      <c r="B52" s="60" t="s">
        <v>316</v>
      </c>
      <c r="C52" s="44">
        <v>35074</v>
      </c>
      <c r="D52" s="39" t="s">
        <v>27</v>
      </c>
      <c r="E52" s="39" t="s">
        <v>47</v>
      </c>
      <c r="F52" s="39" t="s">
        <v>48</v>
      </c>
      <c r="G52" s="46" t="s">
        <v>66</v>
      </c>
      <c r="H52" s="39"/>
      <c r="I52" s="46" t="s">
        <v>49</v>
      </c>
      <c r="J52" s="40" t="s">
        <v>479</v>
      </c>
      <c r="K52" s="40">
        <v>79278425554</v>
      </c>
    </row>
    <row r="53" spans="1:13" s="59" customFormat="1" ht="31.5" customHeight="1">
      <c r="A53" s="39">
        <v>49</v>
      </c>
      <c r="B53" s="60" t="s">
        <v>309</v>
      </c>
      <c r="C53" s="44">
        <v>34930</v>
      </c>
      <c r="D53" s="39" t="s">
        <v>27</v>
      </c>
      <c r="E53" s="39" t="s">
        <v>47</v>
      </c>
      <c r="F53" s="39" t="s">
        <v>540</v>
      </c>
      <c r="G53" s="46" t="s">
        <v>66</v>
      </c>
      <c r="H53" s="39"/>
      <c r="I53" s="46" t="s">
        <v>86</v>
      </c>
      <c r="J53" s="40" t="s">
        <v>464</v>
      </c>
      <c r="K53" s="40">
        <v>79050288701</v>
      </c>
    </row>
    <row r="54" spans="1:13" s="59" customFormat="1" ht="31.5" customHeight="1">
      <c r="A54" s="39">
        <v>50</v>
      </c>
      <c r="B54" s="46" t="s">
        <v>91</v>
      </c>
      <c r="C54" s="44">
        <v>35277</v>
      </c>
      <c r="D54" s="39" t="s">
        <v>29</v>
      </c>
      <c r="E54" s="57" t="s">
        <v>47</v>
      </c>
      <c r="F54" s="39" t="s">
        <v>540</v>
      </c>
      <c r="G54" s="46" t="s">
        <v>66</v>
      </c>
      <c r="H54" s="39"/>
      <c r="I54" s="46" t="s">
        <v>49</v>
      </c>
      <c r="J54" s="40" t="s">
        <v>462</v>
      </c>
      <c r="K54" s="40">
        <v>79278414617</v>
      </c>
    </row>
    <row r="55" spans="1:13" s="59" customFormat="1" ht="31.5" customHeight="1">
      <c r="A55" s="39">
        <v>51</v>
      </c>
      <c r="B55" s="46" t="s">
        <v>85</v>
      </c>
      <c r="C55" s="44">
        <v>35565</v>
      </c>
      <c r="D55" s="39" t="s">
        <v>29</v>
      </c>
      <c r="E55" s="57" t="s">
        <v>47</v>
      </c>
      <c r="F55" s="57" t="s">
        <v>64</v>
      </c>
      <c r="G55" s="46" t="s">
        <v>66</v>
      </c>
      <c r="H55" s="39"/>
      <c r="I55" s="46" t="s">
        <v>86</v>
      </c>
      <c r="J55" s="40" t="s">
        <v>556</v>
      </c>
      <c r="K55" s="40">
        <v>79613450280</v>
      </c>
    </row>
    <row r="56" spans="1:13" s="59" customFormat="1" ht="31.5" customHeight="1">
      <c r="A56" s="39">
        <v>52</v>
      </c>
      <c r="B56" s="46" t="s">
        <v>87</v>
      </c>
      <c r="C56" s="44">
        <v>35491</v>
      </c>
      <c r="D56" s="39" t="s">
        <v>27</v>
      </c>
      <c r="E56" s="57" t="s">
        <v>47</v>
      </c>
      <c r="F56" s="57" t="s">
        <v>88</v>
      </c>
      <c r="G56" s="46" t="s">
        <v>66</v>
      </c>
      <c r="H56" s="39"/>
      <c r="I56" s="46" t="s">
        <v>49</v>
      </c>
      <c r="J56" s="40" t="s">
        <v>478</v>
      </c>
      <c r="K56" s="40">
        <v>79278425554</v>
      </c>
    </row>
    <row r="57" spans="1:13" s="59" customFormat="1" ht="31.5" customHeight="1">
      <c r="A57" s="39">
        <v>53</v>
      </c>
      <c r="B57" s="46" t="s">
        <v>89</v>
      </c>
      <c r="C57" s="44">
        <v>35256</v>
      </c>
      <c r="D57" s="39" t="s">
        <v>29</v>
      </c>
      <c r="E57" s="57" t="s">
        <v>47</v>
      </c>
      <c r="F57" s="57" t="s">
        <v>48</v>
      </c>
      <c r="G57" s="46" t="s">
        <v>66</v>
      </c>
      <c r="H57" s="39"/>
      <c r="I57" s="46" t="s">
        <v>49</v>
      </c>
      <c r="J57" s="40" t="s">
        <v>476</v>
      </c>
      <c r="K57" s="40">
        <v>79278425554</v>
      </c>
    </row>
    <row r="58" spans="1:13" s="59" customFormat="1" ht="31.5" customHeight="1">
      <c r="A58" s="39">
        <v>54</v>
      </c>
      <c r="B58" s="60" t="s">
        <v>82</v>
      </c>
      <c r="C58" s="44">
        <v>35479</v>
      </c>
      <c r="D58" s="39" t="s">
        <v>27</v>
      </c>
      <c r="E58" s="39" t="s">
        <v>47</v>
      </c>
      <c r="F58" s="39" t="s">
        <v>543</v>
      </c>
      <c r="G58" s="46" t="s">
        <v>66</v>
      </c>
      <c r="H58" s="39"/>
      <c r="I58" s="46" t="s">
        <v>84</v>
      </c>
      <c r="J58" s="40" t="s">
        <v>481</v>
      </c>
      <c r="K58" s="40">
        <v>79613451100</v>
      </c>
    </row>
    <row r="59" spans="1:13" s="59" customFormat="1" ht="31.5" customHeight="1">
      <c r="A59" s="39">
        <v>55</v>
      </c>
      <c r="B59" s="46" t="s">
        <v>92</v>
      </c>
      <c r="C59" s="44">
        <v>35813</v>
      </c>
      <c r="D59" s="39" t="s">
        <v>29</v>
      </c>
      <c r="E59" s="57" t="s">
        <v>47</v>
      </c>
      <c r="F59" s="57" t="s">
        <v>544</v>
      </c>
      <c r="G59" s="46" t="s">
        <v>83</v>
      </c>
      <c r="H59" s="39"/>
      <c r="I59" s="46" t="s">
        <v>93</v>
      </c>
      <c r="J59" s="40" t="s">
        <v>482</v>
      </c>
      <c r="K59" s="40">
        <v>79613451100</v>
      </c>
      <c r="L59" s="65"/>
      <c r="M59" s="65"/>
    </row>
    <row r="60" spans="1:13" s="59" customFormat="1" ht="31.5" customHeight="1">
      <c r="A60" s="39">
        <v>56</v>
      </c>
      <c r="B60" s="46" t="s">
        <v>314</v>
      </c>
      <c r="C60" s="44">
        <v>36460</v>
      </c>
      <c r="D60" s="39" t="s">
        <v>29</v>
      </c>
      <c r="E60" s="57" t="s">
        <v>47</v>
      </c>
      <c r="F60" s="57" t="s">
        <v>61</v>
      </c>
      <c r="G60" s="46" t="s">
        <v>83</v>
      </c>
      <c r="H60" s="39"/>
      <c r="I60" s="46" t="s">
        <v>86</v>
      </c>
      <c r="J60" s="40" t="s">
        <v>471</v>
      </c>
      <c r="K60" s="40">
        <v>79278425554</v>
      </c>
    </row>
    <row r="61" spans="1:13" s="59" customFormat="1" ht="31.5" customHeight="1">
      <c r="A61" s="39">
        <v>57</v>
      </c>
      <c r="B61" s="46" t="s">
        <v>313</v>
      </c>
      <c r="C61" s="44">
        <v>36252</v>
      </c>
      <c r="D61" s="39" t="s">
        <v>29</v>
      </c>
      <c r="E61" s="57" t="s">
        <v>47</v>
      </c>
      <c r="F61" s="57" t="s">
        <v>61</v>
      </c>
      <c r="G61" s="46" t="s">
        <v>83</v>
      </c>
      <c r="H61" s="39"/>
      <c r="I61" s="46" t="s">
        <v>49</v>
      </c>
      <c r="J61" s="40" t="s">
        <v>470</v>
      </c>
      <c r="K61" s="40">
        <v>79278503232</v>
      </c>
    </row>
    <row r="62" spans="1:13" s="65" customFormat="1" ht="31.5" customHeight="1">
      <c r="A62" s="39">
        <v>58</v>
      </c>
      <c r="B62" s="46" t="s">
        <v>90</v>
      </c>
      <c r="C62" s="44">
        <v>35949</v>
      </c>
      <c r="D62" s="39" t="s">
        <v>29</v>
      </c>
      <c r="E62" s="57" t="s">
        <v>47</v>
      </c>
      <c r="F62" s="57" t="s">
        <v>64</v>
      </c>
      <c r="G62" s="46" t="s">
        <v>83</v>
      </c>
      <c r="H62" s="39"/>
      <c r="I62" s="46" t="s">
        <v>86</v>
      </c>
      <c r="J62" s="40" t="s">
        <v>466</v>
      </c>
      <c r="K62" s="40">
        <v>79196767257</v>
      </c>
      <c r="L62" s="59"/>
      <c r="M62" s="59"/>
    </row>
    <row r="63" spans="1:13" s="59" customFormat="1" ht="31.5" customHeight="1">
      <c r="A63" s="39">
        <v>59</v>
      </c>
      <c r="B63" s="46" t="s">
        <v>94</v>
      </c>
      <c r="C63" s="44">
        <v>36159</v>
      </c>
      <c r="D63" s="39" t="s">
        <v>29</v>
      </c>
      <c r="E63" s="57" t="s">
        <v>47</v>
      </c>
      <c r="F63" s="39" t="s">
        <v>312</v>
      </c>
      <c r="G63" s="46" t="s">
        <v>83</v>
      </c>
      <c r="H63" s="39"/>
      <c r="I63" s="46" t="s">
        <v>49</v>
      </c>
      <c r="J63" s="40" t="s">
        <v>456</v>
      </c>
      <c r="K63" s="40">
        <v>79278414617</v>
      </c>
    </row>
    <row r="64" spans="1:13" s="59" customFormat="1" ht="31.5" customHeight="1">
      <c r="A64" s="39">
        <v>60</v>
      </c>
      <c r="B64" s="46" t="s">
        <v>283</v>
      </c>
      <c r="C64" s="44">
        <v>36479</v>
      </c>
      <c r="D64" s="39" t="s">
        <v>29</v>
      </c>
      <c r="E64" s="57" t="s">
        <v>47</v>
      </c>
      <c r="F64" s="39" t="s">
        <v>545</v>
      </c>
      <c r="G64" s="46" t="s">
        <v>83</v>
      </c>
      <c r="H64" s="39"/>
      <c r="I64" s="46" t="s">
        <v>86</v>
      </c>
      <c r="J64" s="40" t="s">
        <v>483</v>
      </c>
      <c r="K64" s="40"/>
    </row>
    <row r="65" spans="1:13" s="59" customFormat="1" ht="31.5" customHeight="1">
      <c r="A65" s="39">
        <v>61</v>
      </c>
      <c r="B65" s="46" t="s">
        <v>413</v>
      </c>
      <c r="C65" s="44">
        <v>34560</v>
      </c>
      <c r="D65" s="39" t="s">
        <v>27</v>
      </c>
      <c r="E65" s="57" t="s">
        <v>47</v>
      </c>
      <c r="F65" s="39">
        <v>3000</v>
      </c>
      <c r="G65" s="46" t="s">
        <v>12</v>
      </c>
      <c r="H65" s="39"/>
      <c r="I65" s="46" t="s">
        <v>49</v>
      </c>
      <c r="J65" s="40" t="s">
        <v>564</v>
      </c>
      <c r="K65" s="40">
        <v>79033591902</v>
      </c>
    </row>
    <row r="66" spans="1:13" s="59" customFormat="1" ht="31.5" customHeight="1">
      <c r="A66" s="39">
        <v>62</v>
      </c>
      <c r="B66" s="46" t="s">
        <v>414</v>
      </c>
      <c r="C66" s="44">
        <v>36869</v>
      </c>
      <c r="D66" s="39" t="s">
        <v>19</v>
      </c>
      <c r="E66" s="57" t="s">
        <v>47</v>
      </c>
      <c r="F66" s="39">
        <v>800</v>
      </c>
      <c r="G66" s="46" t="s">
        <v>20</v>
      </c>
      <c r="H66" s="39"/>
      <c r="I66" s="46" t="s">
        <v>86</v>
      </c>
      <c r="J66" s="40" t="s">
        <v>531</v>
      </c>
      <c r="K66" s="40">
        <v>79196767257</v>
      </c>
    </row>
    <row r="67" spans="1:13" s="59" customFormat="1" ht="31.5" customHeight="1">
      <c r="A67" s="39">
        <v>63</v>
      </c>
      <c r="B67" s="46" t="s">
        <v>415</v>
      </c>
      <c r="C67" s="44">
        <v>37079</v>
      </c>
      <c r="D67" s="39" t="s">
        <v>29</v>
      </c>
      <c r="E67" s="57" t="s">
        <v>47</v>
      </c>
      <c r="F67" s="39">
        <v>400</v>
      </c>
      <c r="G67" s="46" t="s">
        <v>20</v>
      </c>
      <c r="H67" s="39"/>
      <c r="I67" s="46" t="s">
        <v>86</v>
      </c>
      <c r="J67" s="40" t="s">
        <v>532</v>
      </c>
      <c r="K67" s="40">
        <v>79613451100</v>
      </c>
    </row>
    <row r="68" spans="1:13" s="59" customFormat="1" ht="31.5" customHeight="1">
      <c r="A68" s="39">
        <v>64</v>
      </c>
      <c r="B68" s="43" t="s">
        <v>148</v>
      </c>
      <c r="C68" s="44">
        <v>37713</v>
      </c>
      <c r="D68" s="39" t="s">
        <v>149</v>
      </c>
      <c r="E68" s="39" t="s">
        <v>150</v>
      </c>
      <c r="F68" s="39" t="s">
        <v>151</v>
      </c>
      <c r="G68" s="60" t="s">
        <v>266</v>
      </c>
      <c r="H68" s="57" t="s">
        <v>485</v>
      </c>
      <c r="I68" s="46" t="s">
        <v>135</v>
      </c>
      <c r="J68" s="40" t="s">
        <v>484</v>
      </c>
      <c r="K68" s="40"/>
    </row>
    <row r="69" spans="1:13" s="59" customFormat="1" ht="31.5" customHeight="1">
      <c r="A69" s="39">
        <v>65</v>
      </c>
      <c r="B69" s="53" t="s">
        <v>177</v>
      </c>
      <c r="C69" s="44">
        <v>31096</v>
      </c>
      <c r="D69" s="39" t="s">
        <v>9</v>
      </c>
      <c r="E69" s="39" t="s">
        <v>178</v>
      </c>
      <c r="F69" s="39" t="s">
        <v>179</v>
      </c>
      <c r="G69" s="43" t="s">
        <v>12</v>
      </c>
      <c r="H69" s="57"/>
      <c r="I69" s="46" t="s">
        <v>180</v>
      </c>
      <c r="J69" s="40" t="s">
        <v>486</v>
      </c>
      <c r="K69" s="40">
        <v>79176723888</v>
      </c>
      <c r="L69" s="66"/>
      <c r="M69" s="66"/>
    </row>
    <row r="70" spans="1:13" s="59" customFormat="1" ht="31.5" customHeight="1">
      <c r="A70" s="39">
        <v>66</v>
      </c>
      <c r="B70" s="53" t="s">
        <v>323</v>
      </c>
      <c r="C70" s="44">
        <v>35733</v>
      </c>
      <c r="D70" s="39" t="s">
        <v>29</v>
      </c>
      <c r="E70" s="39" t="s">
        <v>178</v>
      </c>
      <c r="F70" s="39" t="s">
        <v>324</v>
      </c>
      <c r="G70" s="43" t="s">
        <v>183</v>
      </c>
      <c r="H70" s="57"/>
      <c r="I70" s="46" t="s">
        <v>325</v>
      </c>
      <c r="J70" s="40" t="s">
        <v>487</v>
      </c>
      <c r="K70" s="40"/>
      <c r="L70" s="66"/>
      <c r="M70" s="66"/>
    </row>
    <row r="71" spans="1:13" s="59" customFormat="1" ht="31.5" customHeight="1">
      <c r="A71" s="39">
        <v>67</v>
      </c>
      <c r="B71" s="53" t="s">
        <v>326</v>
      </c>
      <c r="C71" s="44">
        <v>36023</v>
      </c>
      <c r="D71" s="39" t="s">
        <v>29</v>
      </c>
      <c r="E71" s="39" t="s">
        <v>178</v>
      </c>
      <c r="F71" s="39" t="s">
        <v>327</v>
      </c>
      <c r="G71" s="43" t="s">
        <v>183</v>
      </c>
      <c r="H71" s="57"/>
      <c r="I71" s="46" t="s">
        <v>325</v>
      </c>
      <c r="J71" s="40" t="s">
        <v>488</v>
      </c>
      <c r="K71" s="40"/>
      <c r="L71" s="66"/>
      <c r="M71" s="66"/>
    </row>
    <row r="72" spans="1:13" s="59" customFormat="1" ht="31.5" customHeight="1">
      <c r="A72" s="39">
        <v>68</v>
      </c>
      <c r="B72" s="53" t="s">
        <v>321</v>
      </c>
      <c r="C72" s="44">
        <v>34410</v>
      </c>
      <c r="D72" s="39" t="s">
        <v>29</v>
      </c>
      <c r="E72" s="39" t="s">
        <v>178</v>
      </c>
      <c r="F72" s="39" t="s">
        <v>322</v>
      </c>
      <c r="G72" s="43" t="s">
        <v>183</v>
      </c>
      <c r="H72" s="57"/>
      <c r="I72" s="46" t="s">
        <v>13</v>
      </c>
      <c r="J72" s="40" t="s">
        <v>486</v>
      </c>
      <c r="K72" s="40">
        <v>79176723888</v>
      </c>
      <c r="L72" s="66"/>
      <c r="M72" s="66"/>
    </row>
    <row r="73" spans="1:13" s="59" customFormat="1" ht="31.5" customHeight="1">
      <c r="A73" s="39">
        <v>69</v>
      </c>
      <c r="B73" s="53" t="s">
        <v>184</v>
      </c>
      <c r="C73" s="44">
        <v>30876</v>
      </c>
      <c r="D73" s="39" t="s">
        <v>27</v>
      </c>
      <c r="E73" s="39" t="s">
        <v>178</v>
      </c>
      <c r="F73" s="39" t="s">
        <v>185</v>
      </c>
      <c r="G73" s="43" t="s">
        <v>98</v>
      </c>
      <c r="H73" s="57"/>
      <c r="I73" s="46" t="s">
        <v>13</v>
      </c>
      <c r="J73" s="40" t="s">
        <v>486</v>
      </c>
      <c r="K73" s="40">
        <v>79176723888</v>
      </c>
      <c r="L73" s="66"/>
      <c r="M73" s="66"/>
    </row>
    <row r="74" spans="1:13" s="59" customFormat="1" ht="31.5" customHeight="1">
      <c r="A74" s="39">
        <v>70</v>
      </c>
      <c r="B74" s="53" t="s">
        <v>181</v>
      </c>
      <c r="C74" s="44">
        <v>34488</v>
      </c>
      <c r="D74" s="39" t="s">
        <v>27</v>
      </c>
      <c r="E74" s="39" t="s">
        <v>178</v>
      </c>
      <c r="F74" s="39" t="s">
        <v>182</v>
      </c>
      <c r="G74" s="43" t="s">
        <v>183</v>
      </c>
      <c r="H74" s="57"/>
      <c r="I74" s="46" t="s">
        <v>13</v>
      </c>
      <c r="J74" s="40" t="s">
        <v>486</v>
      </c>
      <c r="K74" s="40">
        <v>79176723888</v>
      </c>
      <c r="L74" s="66"/>
      <c r="M74" s="66"/>
    </row>
    <row r="75" spans="1:13" s="68" customFormat="1" ht="32.25" hidden="1" customHeight="1">
      <c r="A75" s="50">
        <v>71</v>
      </c>
      <c r="B75" s="47" t="s">
        <v>152</v>
      </c>
      <c r="C75" s="48">
        <v>23964</v>
      </c>
      <c r="D75" s="50" t="s">
        <v>23</v>
      </c>
      <c r="E75" s="50" t="s">
        <v>267</v>
      </c>
      <c r="F75" s="50" t="s">
        <v>118</v>
      </c>
      <c r="G75" s="51" t="s">
        <v>12</v>
      </c>
      <c r="H75" s="50"/>
      <c r="I75" s="47" t="s">
        <v>362</v>
      </c>
      <c r="J75" s="47" t="s">
        <v>500</v>
      </c>
      <c r="K75" s="67"/>
    </row>
    <row r="76" spans="1:13" s="63" customFormat="1" ht="31.5" hidden="1" customHeight="1">
      <c r="A76" s="50">
        <v>72</v>
      </c>
      <c r="B76" s="51" t="s">
        <v>167</v>
      </c>
      <c r="C76" s="48">
        <v>33797</v>
      </c>
      <c r="D76" s="48" t="s">
        <v>9</v>
      </c>
      <c r="E76" s="50" t="s">
        <v>268</v>
      </c>
      <c r="F76" s="50" t="s">
        <v>363</v>
      </c>
      <c r="G76" s="51" t="s">
        <v>12</v>
      </c>
      <c r="H76" s="50"/>
      <c r="I76" s="51" t="s">
        <v>168</v>
      </c>
      <c r="J76" s="47" t="s">
        <v>498</v>
      </c>
      <c r="K76" s="47"/>
    </row>
    <row r="77" spans="1:13" s="59" customFormat="1" ht="31.5" customHeight="1">
      <c r="A77" s="39">
        <v>73</v>
      </c>
      <c r="B77" s="43" t="s">
        <v>153</v>
      </c>
      <c r="C77" s="44">
        <v>34519</v>
      </c>
      <c r="D77" s="44" t="s">
        <v>27</v>
      </c>
      <c r="E77" s="39" t="s">
        <v>267</v>
      </c>
      <c r="F77" s="39" t="s">
        <v>546</v>
      </c>
      <c r="G77" s="46" t="s">
        <v>17</v>
      </c>
      <c r="H77" s="39"/>
      <c r="I77" s="46" t="s">
        <v>33</v>
      </c>
      <c r="J77" s="40" t="s">
        <v>499</v>
      </c>
      <c r="K77" s="40">
        <v>79673992354</v>
      </c>
    </row>
    <row r="78" spans="1:13" s="59" customFormat="1" ht="31.5" customHeight="1">
      <c r="A78" s="39">
        <v>74</v>
      </c>
      <c r="B78" s="43" t="s">
        <v>154</v>
      </c>
      <c r="C78" s="44">
        <v>35781</v>
      </c>
      <c r="D78" s="44" t="s">
        <v>29</v>
      </c>
      <c r="E78" s="39" t="s">
        <v>267</v>
      </c>
      <c r="F78" s="39" t="s">
        <v>547</v>
      </c>
      <c r="G78" s="46" t="s">
        <v>12</v>
      </c>
      <c r="H78" s="39"/>
      <c r="I78" s="46" t="s">
        <v>355</v>
      </c>
      <c r="J78" s="40" t="s">
        <v>499</v>
      </c>
      <c r="K78" s="40">
        <v>79673992354</v>
      </c>
    </row>
    <row r="79" spans="1:13" s="59" customFormat="1" ht="31.5" customHeight="1">
      <c r="A79" s="39">
        <v>75</v>
      </c>
      <c r="B79" s="43" t="s">
        <v>155</v>
      </c>
      <c r="C79" s="44">
        <v>36042</v>
      </c>
      <c r="D79" s="44" t="s">
        <v>29</v>
      </c>
      <c r="E79" s="39" t="s">
        <v>267</v>
      </c>
      <c r="F79" s="39" t="s">
        <v>289</v>
      </c>
      <c r="G79" s="46" t="s">
        <v>156</v>
      </c>
      <c r="H79" s="39"/>
      <c r="I79" s="46" t="s">
        <v>33</v>
      </c>
      <c r="J79" s="40" t="s">
        <v>502</v>
      </c>
      <c r="K79" s="40">
        <v>79673992354</v>
      </c>
    </row>
    <row r="80" spans="1:13" s="59" customFormat="1" ht="31.5" customHeight="1">
      <c r="A80" s="39">
        <v>76</v>
      </c>
      <c r="B80" s="43" t="s">
        <v>356</v>
      </c>
      <c r="C80" s="44" t="s">
        <v>357</v>
      </c>
      <c r="D80" s="44" t="s">
        <v>29</v>
      </c>
      <c r="E80" s="39" t="s">
        <v>267</v>
      </c>
      <c r="F80" s="39" t="s">
        <v>548</v>
      </c>
      <c r="G80" s="46" t="s">
        <v>156</v>
      </c>
      <c r="H80" s="39"/>
      <c r="I80" s="46" t="s">
        <v>33</v>
      </c>
      <c r="J80" s="40" t="s">
        <v>503</v>
      </c>
      <c r="K80" s="40">
        <v>79530109928</v>
      </c>
    </row>
    <row r="81" spans="1:11" s="59" customFormat="1" ht="31.5" customHeight="1">
      <c r="A81" s="39">
        <v>77</v>
      </c>
      <c r="B81" s="60" t="s">
        <v>162</v>
      </c>
      <c r="C81" s="44">
        <v>36025</v>
      </c>
      <c r="D81" s="44" t="s">
        <v>29</v>
      </c>
      <c r="E81" s="39" t="s">
        <v>267</v>
      </c>
      <c r="F81" s="39" t="s">
        <v>539</v>
      </c>
      <c r="G81" s="46" t="s">
        <v>45</v>
      </c>
      <c r="H81" s="39"/>
      <c r="I81" s="46" t="s">
        <v>33</v>
      </c>
      <c r="J81" s="40" t="s">
        <v>501</v>
      </c>
      <c r="K81" s="40">
        <v>79673992354</v>
      </c>
    </row>
    <row r="82" spans="1:11" s="59" customFormat="1" ht="31.5" customHeight="1">
      <c r="A82" s="39">
        <v>78</v>
      </c>
      <c r="B82" s="60" t="s">
        <v>163</v>
      </c>
      <c r="C82" s="44">
        <v>35484</v>
      </c>
      <c r="D82" s="44" t="s">
        <v>29</v>
      </c>
      <c r="E82" s="39" t="s">
        <v>267</v>
      </c>
      <c r="F82" s="39" t="s">
        <v>539</v>
      </c>
      <c r="G82" s="46" t="s">
        <v>156</v>
      </c>
      <c r="H82" s="39"/>
      <c r="I82" s="46" t="s">
        <v>33</v>
      </c>
      <c r="J82" s="40" t="s">
        <v>501</v>
      </c>
      <c r="K82" s="40">
        <v>79673992354</v>
      </c>
    </row>
    <row r="83" spans="1:11" s="59" customFormat="1" ht="31.5" customHeight="1">
      <c r="A83" s="39">
        <v>79</v>
      </c>
      <c r="B83" s="60" t="s">
        <v>157</v>
      </c>
      <c r="C83" s="44">
        <v>36184</v>
      </c>
      <c r="D83" s="44" t="s">
        <v>29</v>
      </c>
      <c r="E83" s="39" t="s">
        <v>267</v>
      </c>
      <c r="F83" s="39" t="s">
        <v>289</v>
      </c>
      <c r="G83" s="46" t="s">
        <v>156</v>
      </c>
      <c r="H83" s="39"/>
      <c r="I83" s="46" t="s">
        <v>13</v>
      </c>
      <c r="J83" s="40" t="s">
        <v>501</v>
      </c>
      <c r="K83" s="40">
        <v>79673992354</v>
      </c>
    </row>
    <row r="84" spans="1:11" s="59" customFormat="1" ht="31.5" customHeight="1">
      <c r="A84" s="39">
        <v>80</v>
      </c>
      <c r="B84" s="60" t="s">
        <v>158</v>
      </c>
      <c r="C84" s="44">
        <v>36375</v>
      </c>
      <c r="D84" s="44" t="s">
        <v>29</v>
      </c>
      <c r="E84" s="39" t="s">
        <v>267</v>
      </c>
      <c r="F84" s="39" t="s">
        <v>549</v>
      </c>
      <c r="G84" s="46" t="s">
        <v>156</v>
      </c>
      <c r="H84" s="39"/>
      <c r="I84" s="46" t="s">
        <v>33</v>
      </c>
      <c r="J84" s="40" t="s">
        <v>501</v>
      </c>
      <c r="K84" s="40">
        <v>79673992354</v>
      </c>
    </row>
    <row r="85" spans="1:11" s="59" customFormat="1" ht="31.5" customHeight="1">
      <c r="A85" s="39">
        <v>81</v>
      </c>
      <c r="B85" s="60" t="s">
        <v>165</v>
      </c>
      <c r="C85" s="44">
        <v>36810</v>
      </c>
      <c r="D85" s="44" t="s">
        <v>29</v>
      </c>
      <c r="E85" s="39" t="s">
        <v>267</v>
      </c>
      <c r="F85" s="39" t="s">
        <v>550</v>
      </c>
      <c r="G85" s="46" t="s">
        <v>20</v>
      </c>
      <c r="H85" s="39"/>
      <c r="I85" s="46" t="s">
        <v>13</v>
      </c>
      <c r="J85" s="40" t="s">
        <v>503</v>
      </c>
      <c r="K85" s="40">
        <v>79530109928</v>
      </c>
    </row>
    <row r="86" spans="1:11" s="59" customFormat="1" ht="31.5" customHeight="1">
      <c r="A86" s="39">
        <v>82</v>
      </c>
      <c r="B86" s="60" t="s">
        <v>361</v>
      </c>
      <c r="C86" s="44">
        <v>37494</v>
      </c>
      <c r="D86" s="44" t="s">
        <v>29</v>
      </c>
      <c r="E86" s="39" t="s">
        <v>267</v>
      </c>
      <c r="F86" s="39" t="s">
        <v>385</v>
      </c>
      <c r="G86" s="54" t="s">
        <v>20</v>
      </c>
      <c r="H86" s="41"/>
      <c r="I86" s="46" t="s">
        <v>13</v>
      </c>
      <c r="J86" s="40" t="s">
        <v>505</v>
      </c>
      <c r="K86" s="40">
        <v>79278516605</v>
      </c>
    </row>
    <row r="87" spans="1:11" s="59" customFormat="1" ht="31.5" customHeight="1">
      <c r="A87" s="39">
        <v>83</v>
      </c>
      <c r="B87" s="60" t="s">
        <v>359</v>
      </c>
      <c r="C87" s="44">
        <v>37238</v>
      </c>
      <c r="D87" s="44" t="s">
        <v>29</v>
      </c>
      <c r="E87" s="39" t="s">
        <v>267</v>
      </c>
      <c r="F87" s="39" t="s">
        <v>551</v>
      </c>
      <c r="G87" s="54" t="s">
        <v>20</v>
      </c>
      <c r="H87" s="41"/>
      <c r="I87" s="46" t="s">
        <v>360</v>
      </c>
      <c r="J87" s="40" t="s">
        <v>504</v>
      </c>
      <c r="K87" s="40">
        <v>79053461084</v>
      </c>
    </row>
    <row r="88" spans="1:11" s="59" customFormat="1" ht="31.5" customHeight="1">
      <c r="A88" s="39">
        <v>84</v>
      </c>
      <c r="B88" s="60" t="s">
        <v>164</v>
      </c>
      <c r="C88" s="44">
        <v>36717</v>
      </c>
      <c r="D88" s="44" t="s">
        <v>29</v>
      </c>
      <c r="E88" s="39" t="s">
        <v>267</v>
      </c>
      <c r="F88" s="39" t="s">
        <v>551</v>
      </c>
      <c r="G88" s="46" t="s">
        <v>159</v>
      </c>
      <c r="H88" s="39"/>
      <c r="I88" s="46" t="s">
        <v>33</v>
      </c>
      <c r="J88" s="40" t="s">
        <v>557</v>
      </c>
      <c r="K88" s="40">
        <v>79876618680</v>
      </c>
    </row>
    <row r="89" spans="1:11" s="59" customFormat="1" ht="31.5" customHeight="1">
      <c r="A89" s="39">
        <v>85</v>
      </c>
      <c r="B89" s="60" t="s">
        <v>358</v>
      </c>
      <c r="C89" s="44">
        <v>36717</v>
      </c>
      <c r="D89" s="44" t="s">
        <v>29</v>
      </c>
      <c r="E89" s="39" t="s">
        <v>267</v>
      </c>
      <c r="F89" s="39" t="s">
        <v>552</v>
      </c>
      <c r="G89" s="54" t="s">
        <v>20</v>
      </c>
      <c r="H89" s="41"/>
      <c r="I89" s="46" t="s">
        <v>33</v>
      </c>
      <c r="J89" s="40" t="s">
        <v>557</v>
      </c>
      <c r="K89" s="40">
        <v>79876618680</v>
      </c>
    </row>
    <row r="90" spans="1:11" s="59" customFormat="1" ht="31.5" customHeight="1">
      <c r="A90" s="39">
        <v>86</v>
      </c>
      <c r="B90" s="60" t="s">
        <v>166</v>
      </c>
      <c r="C90" s="44">
        <v>36591</v>
      </c>
      <c r="D90" s="44" t="s">
        <v>29</v>
      </c>
      <c r="E90" s="39" t="s">
        <v>267</v>
      </c>
      <c r="F90" s="39" t="s">
        <v>553</v>
      </c>
      <c r="G90" s="46" t="s">
        <v>20</v>
      </c>
      <c r="H90" s="39"/>
      <c r="I90" s="46" t="s">
        <v>13</v>
      </c>
      <c r="J90" s="40" t="s">
        <v>502</v>
      </c>
      <c r="K90" s="40">
        <v>79673992354</v>
      </c>
    </row>
    <row r="91" spans="1:11" s="59" customFormat="1" ht="31.5" customHeight="1">
      <c r="A91" s="39">
        <v>87</v>
      </c>
      <c r="B91" s="60" t="s">
        <v>160</v>
      </c>
      <c r="C91" s="44">
        <v>36546</v>
      </c>
      <c r="D91" s="44" t="s">
        <v>29</v>
      </c>
      <c r="E91" s="39" t="s">
        <v>267</v>
      </c>
      <c r="F91" s="39" t="s">
        <v>201</v>
      </c>
      <c r="G91" s="46" t="s">
        <v>159</v>
      </c>
      <c r="H91" s="39"/>
      <c r="I91" s="46" t="s">
        <v>13</v>
      </c>
      <c r="J91" s="40" t="s">
        <v>503</v>
      </c>
      <c r="K91" s="40">
        <v>79530109928</v>
      </c>
    </row>
    <row r="92" spans="1:11" s="59" customFormat="1" ht="31.5" customHeight="1">
      <c r="A92" s="39">
        <v>88</v>
      </c>
      <c r="B92" s="60" t="s">
        <v>161</v>
      </c>
      <c r="C92" s="44">
        <v>36699</v>
      </c>
      <c r="D92" s="44" t="s">
        <v>29</v>
      </c>
      <c r="E92" s="39" t="s">
        <v>267</v>
      </c>
      <c r="F92" s="39" t="s">
        <v>340</v>
      </c>
      <c r="G92" s="46" t="s">
        <v>20</v>
      </c>
      <c r="H92" s="39"/>
      <c r="I92" s="46" t="s">
        <v>33</v>
      </c>
      <c r="J92" s="40" t="s">
        <v>506</v>
      </c>
      <c r="K92" s="40">
        <v>79673992354</v>
      </c>
    </row>
    <row r="93" spans="1:11" s="59" customFormat="1" ht="31.5" customHeight="1">
      <c r="A93" s="39">
        <v>89</v>
      </c>
      <c r="B93" s="46" t="s">
        <v>382</v>
      </c>
      <c r="C93" s="44">
        <v>36772</v>
      </c>
      <c r="D93" s="39"/>
      <c r="E93" s="39" t="s">
        <v>264</v>
      </c>
      <c r="F93" s="39" t="s">
        <v>265</v>
      </c>
      <c r="G93" s="46" t="s">
        <v>20</v>
      </c>
      <c r="H93" s="39"/>
      <c r="I93" s="46" t="s">
        <v>301</v>
      </c>
      <c r="J93" s="40" t="s">
        <v>497</v>
      </c>
      <c r="K93" s="40"/>
    </row>
    <row r="94" spans="1:11" s="59" customFormat="1" ht="31.5" customHeight="1">
      <c r="A94" s="39">
        <v>90</v>
      </c>
      <c r="B94" s="46" t="s">
        <v>383</v>
      </c>
      <c r="C94" s="44">
        <v>36653</v>
      </c>
      <c r="D94" s="39"/>
      <c r="E94" s="39" t="s">
        <v>264</v>
      </c>
      <c r="F94" s="39" t="s">
        <v>265</v>
      </c>
      <c r="G94" s="46" t="s">
        <v>20</v>
      </c>
      <c r="H94" s="39"/>
      <c r="I94" s="46" t="s">
        <v>301</v>
      </c>
      <c r="J94" s="40" t="s">
        <v>497</v>
      </c>
      <c r="K94" s="40"/>
    </row>
    <row r="95" spans="1:11" s="59" customFormat="1" ht="31.5" customHeight="1">
      <c r="A95" s="39">
        <v>91</v>
      </c>
      <c r="B95" s="46" t="s">
        <v>377</v>
      </c>
      <c r="C95" s="44">
        <v>36131</v>
      </c>
      <c r="D95" s="39"/>
      <c r="E95" s="39" t="s">
        <v>264</v>
      </c>
      <c r="F95" s="39" t="s">
        <v>378</v>
      </c>
      <c r="G95" s="46" t="s">
        <v>45</v>
      </c>
      <c r="H95" s="39"/>
      <c r="I95" s="46" t="s">
        <v>135</v>
      </c>
      <c r="J95" s="40" t="s">
        <v>495</v>
      </c>
      <c r="K95" s="40"/>
    </row>
    <row r="96" spans="1:11" s="59" customFormat="1" ht="31.5" customHeight="1">
      <c r="A96" s="39">
        <v>92</v>
      </c>
      <c r="B96" s="46" t="s">
        <v>379</v>
      </c>
      <c r="C96" s="44">
        <v>35819</v>
      </c>
      <c r="D96" s="39"/>
      <c r="E96" s="39" t="s">
        <v>264</v>
      </c>
      <c r="F96" s="39" t="s">
        <v>378</v>
      </c>
      <c r="G96" s="46" t="s">
        <v>45</v>
      </c>
      <c r="H96" s="39"/>
      <c r="I96" s="46" t="s">
        <v>135</v>
      </c>
      <c r="J96" s="40" t="s">
        <v>495</v>
      </c>
      <c r="K96" s="40"/>
    </row>
    <row r="97" spans="1:11" s="59" customFormat="1" ht="31.5" customHeight="1">
      <c r="A97" s="39">
        <v>93</v>
      </c>
      <c r="B97" s="46" t="s">
        <v>380</v>
      </c>
      <c r="C97" s="44">
        <v>36414</v>
      </c>
      <c r="D97" s="39"/>
      <c r="E97" s="39" t="s">
        <v>264</v>
      </c>
      <c r="F97" s="39" t="s">
        <v>381</v>
      </c>
      <c r="G97" s="46" t="s">
        <v>20</v>
      </c>
      <c r="H97" s="39"/>
      <c r="I97" s="46" t="s">
        <v>301</v>
      </c>
      <c r="J97" s="40" t="s">
        <v>496</v>
      </c>
      <c r="K97" s="40"/>
    </row>
    <row r="98" spans="1:11" s="59" customFormat="1" ht="31.5" customHeight="1">
      <c r="A98" s="39">
        <v>94</v>
      </c>
      <c r="B98" s="46" t="s">
        <v>384</v>
      </c>
      <c r="C98" s="44">
        <v>36650</v>
      </c>
      <c r="D98" s="39"/>
      <c r="E98" s="39" t="s">
        <v>264</v>
      </c>
      <c r="F98" s="39" t="s">
        <v>385</v>
      </c>
      <c r="G98" s="46" t="s">
        <v>20</v>
      </c>
      <c r="H98" s="39"/>
      <c r="I98" s="46" t="s">
        <v>301</v>
      </c>
      <c r="J98" s="40" t="s">
        <v>496</v>
      </c>
      <c r="K98" s="40"/>
    </row>
    <row r="99" spans="1:11" s="59" customFormat="1" ht="31.5" customHeight="1">
      <c r="A99" s="39">
        <v>95</v>
      </c>
      <c r="B99" s="69" t="s">
        <v>173</v>
      </c>
      <c r="C99" s="44">
        <v>34557</v>
      </c>
      <c r="D99" s="39" t="s">
        <v>27</v>
      </c>
      <c r="E99" s="57" t="s">
        <v>174</v>
      </c>
      <c r="F99" s="39" t="s">
        <v>366</v>
      </c>
      <c r="G99" s="60" t="s">
        <v>12</v>
      </c>
      <c r="H99" s="57" t="s">
        <v>507</v>
      </c>
      <c r="I99" s="60" t="s">
        <v>86</v>
      </c>
      <c r="J99" s="40" t="s">
        <v>508</v>
      </c>
      <c r="K99" s="40">
        <v>79033575150</v>
      </c>
    </row>
    <row r="100" spans="1:11" s="59" customFormat="1" ht="31.5" customHeight="1">
      <c r="A100" s="39">
        <v>96</v>
      </c>
      <c r="B100" s="69" t="s">
        <v>271</v>
      </c>
      <c r="C100" s="44">
        <v>34510</v>
      </c>
      <c r="D100" s="39" t="s">
        <v>27</v>
      </c>
      <c r="E100" s="57" t="s">
        <v>174</v>
      </c>
      <c r="F100" s="39" t="s">
        <v>272</v>
      </c>
      <c r="G100" s="60" t="s">
        <v>12</v>
      </c>
      <c r="H100" s="57" t="s">
        <v>507</v>
      </c>
      <c r="I100" s="60" t="s">
        <v>86</v>
      </c>
      <c r="J100" s="40" t="s">
        <v>508</v>
      </c>
      <c r="K100" s="40">
        <v>79033575150</v>
      </c>
    </row>
    <row r="101" spans="1:11" s="59" customFormat="1" ht="31.5" customHeight="1">
      <c r="A101" s="39">
        <v>97</v>
      </c>
      <c r="B101" s="69" t="s">
        <v>365</v>
      </c>
      <c r="C101" s="44">
        <v>35511</v>
      </c>
      <c r="D101" s="39" t="s">
        <v>27</v>
      </c>
      <c r="E101" s="57" t="s">
        <v>174</v>
      </c>
      <c r="F101" s="39" t="s">
        <v>367</v>
      </c>
      <c r="G101" s="60" t="s">
        <v>12</v>
      </c>
      <c r="H101" s="57" t="s">
        <v>509</v>
      </c>
      <c r="I101" s="60" t="s">
        <v>86</v>
      </c>
      <c r="J101" s="40" t="s">
        <v>508</v>
      </c>
      <c r="K101" s="40">
        <v>79033575150</v>
      </c>
    </row>
    <row r="102" spans="1:11" s="59" customFormat="1" ht="31.5" customHeight="1">
      <c r="A102" s="39">
        <v>98</v>
      </c>
      <c r="B102" s="69" t="s">
        <v>368</v>
      </c>
      <c r="C102" s="44">
        <v>35004</v>
      </c>
      <c r="D102" s="39" t="s">
        <v>27</v>
      </c>
      <c r="E102" s="57" t="s">
        <v>174</v>
      </c>
      <c r="F102" s="39" t="s">
        <v>272</v>
      </c>
      <c r="G102" s="60" t="s">
        <v>12</v>
      </c>
      <c r="H102" s="57" t="s">
        <v>509</v>
      </c>
      <c r="I102" s="60" t="s">
        <v>86</v>
      </c>
      <c r="J102" s="40" t="s">
        <v>508</v>
      </c>
      <c r="K102" s="40">
        <v>79033575150</v>
      </c>
    </row>
    <row r="103" spans="1:11" s="59" customFormat="1" ht="31.5" customHeight="1">
      <c r="A103" s="39">
        <v>99</v>
      </c>
      <c r="B103" s="69" t="s">
        <v>369</v>
      </c>
      <c r="C103" s="44">
        <v>34532</v>
      </c>
      <c r="D103" s="39" t="s">
        <v>27</v>
      </c>
      <c r="E103" s="57" t="s">
        <v>174</v>
      </c>
      <c r="F103" s="39" t="s">
        <v>272</v>
      </c>
      <c r="G103" s="60" t="s">
        <v>12</v>
      </c>
      <c r="H103" s="57" t="s">
        <v>509</v>
      </c>
      <c r="I103" s="60" t="s">
        <v>86</v>
      </c>
      <c r="J103" s="40" t="s">
        <v>508</v>
      </c>
      <c r="K103" s="40">
        <v>79033575150</v>
      </c>
    </row>
    <row r="104" spans="1:11" s="59" customFormat="1" ht="31.5" customHeight="1">
      <c r="A104" s="39">
        <v>100</v>
      </c>
      <c r="B104" s="52" t="s">
        <v>16</v>
      </c>
      <c r="C104" s="44">
        <v>34793</v>
      </c>
      <c r="D104" s="45" t="s">
        <v>9</v>
      </c>
      <c r="E104" s="39" t="s">
        <v>10</v>
      </c>
      <c r="F104" s="39" t="s">
        <v>11</v>
      </c>
      <c r="G104" s="46" t="s">
        <v>17</v>
      </c>
      <c r="H104" s="39"/>
      <c r="I104" s="46" t="s">
        <v>13</v>
      </c>
      <c r="J104" s="40" t="s">
        <v>560</v>
      </c>
      <c r="K104" s="40">
        <v>79656889641</v>
      </c>
    </row>
    <row r="105" spans="1:11" s="59" customFormat="1" ht="31.5" customHeight="1">
      <c r="A105" s="39">
        <v>101</v>
      </c>
      <c r="B105" s="52" t="s">
        <v>14</v>
      </c>
      <c r="C105" s="55">
        <v>35650</v>
      </c>
      <c r="D105" s="39" t="s">
        <v>9</v>
      </c>
      <c r="E105" s="39" t="s">
        <v>10</v>
      </c>
      <c r="F105" s="39" t="s">
        <v>11</v>
      </c>
      <c r="G105" s="46" t="s">
        <v>12</v>
      </c>
      <c r="H105" s="39"/>
      <c r="I105" s="46" t="s">
        <v>15</v>
      </c>
      <c r="J105" s="40" t="s">
        <v>512</v>
      </c>
      <c r="K105" s="40">
        <v>79053450997</v>
      </c>
    </row>
    <row r="106" spans="1:11" s="59" customFormat="1" ht="31.5" customHeight="1">
      <c r="A106" s="39">
        <v>102</v>
      </c>
      <c r="B106" s="52" t="s">
        <v>8</v>
      </c>
      <c r="C106" s="44">
        <v>35099</v>
      </c>
      <c r="D106" s="44" t="s">
        <v>9</v>
      </c>
      <c r="E106" s="39" t="s">
        <v>10</v>
      </c>
      <c r="F106" s="39" t="s">
        <v>11</v>
      </c>
      <c r="G106" s="54" t="s">
        <v>62</v>
      </c>
      <c r="H106" s="41"/>
      <c r="I106" s="46" t="s">
        <v>13</v>
      </c>
      <c r="J106" s="40" t="s">
        <v>513</v>
      </c>
      <c r="K106" s="40">
        <v>79373901755</v>
      </c>
    </row>
    <row r="107" spans="1:11" s="59" customFormat="1" ht="31.5" customHeight="1">
      <c r="A107" s="39">
        <v>103</v>
      </c>
      <c r="B107" s="52" t="s">
        <v>18</v>
      </c>
      <c r="C107" s="44">
        <v>37965</v>
      </c>
      <c r="D107" s="45" t="s">
        <v>29</v>
      </c>
      <c r="E107" s="39" t="s">
        <v>10</v>
      </c>
      <c r="F107" s="39" t="s">
        <v>11</v>
      </c>
      <c r="G107" s="46" t="s">
        <v>193</v>
      </c>
      <c r="H107" s="39"/>
      <c r="I107" s="46" t="s">
        <v>13</v>
      </c>
      <c r="J107" s="40" t="s">
        <v>514</v>
      </c>
      <c r="K107" s="40">
        <v>79656889641</v>
      </c>
    </row>
    <row r="108" spans="1:11" s="59" customFormat="1" ht="31.5" customHeight="1">
      <c r="A108" s="39">
        <v>104</v>
      </c>
      <c r="B108" s="52" t="s">
        <v>21</v>
      </c>
      <c r="C108" s="44">
        <v>38159</v>
      </c>
      <c r="D108" s="45" t="s">
        <v>19</v>
      </c>
      <c r="E108" s="39" t="s">
        <v>10</v>
      </c>
      <c r="F108" s="39" t="s">
        <v>11</v>
      </c>
      <c r="G108" s="46" t="s">
        <v>45</v>
      </c>
      <c r="H108" s="39"/>
      <c r="I108" s="46" t="s">
        <v>13</v>
      </c>
      <c r="J108" s="40" t="s">
        <v>514</v>
      </c>
      <c r="K108" s="40">
        <v>79656889641</v>
      </c>
    </row>
    <row r="109" spans="1:11" s="59" customFormat="1" ht="31.5" customHeight="1">
      <c r="A109" s="39">
        <v>105</v>
      </c>
      <c r="B109" s="69" t="s">
        <v>303</v>
      </c>
      <c r="C109" s="44">
        <v>36937</v>
      </c>
      <c r="D109" s="39" t="s">
        <v>29</v>
      </c>
      <c r="E109" s="57" t="s">
        <v>302</v>
      </c>
      <c r="F109" s="39" t="s">
        <v>112</v>
      </c>
      <c r="G109" s="60" t="s">
        <v>20</v>
      </c>
      <c r="H109" s="57"/>
      <c r="I109" s="60" t="s">
        <v>135</v>
      </c>
      <c r="J109" s="40" t="s">
        <v>510</v>
      </c>
      <c r="K109" s="40">
        <v>79603016599</v>
      </c>
    </row>
    <row r="110" spans="1:11" s="59" customFormat="1" ht="31.5" customHeight="1">
      <c r="A110" s="39">
        <v>106</v>
      </c>
      <c r="B110" s="69" t="s">
        <v>304</v>
      </c>
      <c r="C110" s="44">
        <v>36937</v>
      </c>
      <c r="D110" s="39" t="s">
        <v>27</v>
      </c>
      <c r="E110" s="57" t="s">
        <v>302</v>
      </c>
      <c r="F110" s="39" t="s">
        <v>305</v>
      </c>
      <c r="G110" s="60" t="s">
        <v>20</v>
      </c>
      <c r="H110" s="57"/>
      <c r="I110" s="60" t="s">
        <v>135</v>
      </c>
      <c r="J110" s="40" t="s">
        <v>511</v>
      </c>
      <c r="K110" s="40">
        <v>79083002182</v>
      </c>
    </row>
    <row r="111" spans="1:11" s="63" customFormat="1" ht="31.5" hidden="1" customHeight="1">
      <c r="A111" s="50">
        <v>107</v>
      </c>
      <c r="B111" s="51" t="s">
        <v>113</v>
      </c>
      <c r="C111" s="48">
        <v>33717</v>
      </c>
      <c r="D111" s="50" t="s">
        <v>27</v>
      </c>
      <c r="E111" s="50" t="s">
        <v>114</v>
      </c>
      <c r="F111" s="50" t="s">
        <v>115</v>
      </c>
      <c r="G111" s="47" t="s">
        <v>12</v>
      </c>
      <c r="H111" s="50"/>
      <c r="I111" s="51" t="s">
        <v>116</v>
      </c>
      <c r="J111" s="47" t="s">
        <v>520</v>
      </c>
      <c r="K111" s="47"/>
    </row>
    <row r="112" spans="1:11" s="59" customFormat="1" ht="31.5" customHeight="1">
      <c r="A112" s="39">
        <v>108</v>
      </c>
      <c r="B112" s="54" t="s">
        <v>117</v>
      </c>
      <c r="C112" s="44">
        <v>34702</v>
      </c>
      <c r="D112" s="39" t="s">
        <v>9</v>
      </c>
      <c r="E112" s="39" t="s">
        <v>114</v>
      </c>
      <c r="F112" s="39" t="s">
        <v>546</v>
      </c>
      <c r="G112" s="60" t="s">
        <v>119</v>
      </c>
      <c r="H112" s="57"/>
      <c r="I112" s="52" t="s">
        <v>49</v>
      </c>
      <c r="J112" s="40" t="s">
        <v>522</v>
      </c>
      <c r="K112" s="40">
        <v>79196590492</v>
      </c>
    </row>
    <row r="113" spans="1:11" s="63" customFormat="1" ht="31.5" hidden="1" customHeight="1">
      <c r="A113" s="50">
        <v>109</v>
      </c>
      <c r="B113" s="51" t="s">
        <v>130</v>
      </c>
      <c r="C113" s="48">
        <v>34519</v>
      </c>
      <c r="D113" s="50" t="s">
        <v>27</v>
      </c>
      <c r="E113" s="50" t="s">
        <v>114</v>
      </c>
      <c r="F113" s="50" t="s">
        <v>131</v>
      </c>
      <c r="G113" s="47" t="s">
        <v>119</v>
      </c>
      <c r="H113" s="50"/>
      <c r="I113" s="51" t="s">
        <v>393</v>
      </c>
      <c r="J113" s="47" t="s">
        <v>517</v>
      </c>
      <c r="K113" s="47"/>
    </row>
    <row r="114" spans="1:11" s="59" customFormat="1" ht="31.5" customHeight="1">
      <c r="A114" s="39">
        <v>110</v>
      </c>
      <c r="B114" s="54" t="s">
        <v>120</v>
      </c>
      <c r="C114" s="44">
        <v>35816</v>
      </c>
      <c r="D114" s="39" t="s">
        <v>27</v>
      </c>
      <c r="E114" s="57" t="s">
        <v>114</v>
      </c>
      <c r="F114" s="57" t="s">
        <v>185</v>
      </c>
      <c r="G114" s="60" t="s">
        <v>129</v>
      </c>
      <c r="H114" s="57"/>
      <c r="I114" s="60" t="s">
        <v>122</v>
      </c>
      <c r="J114" s="40" t="s">
        <v>525</v>
      </c>
      <c r="K114" s="40">
        <v>79030635271</v>
      </c>
    </row>
    <row r="115" spans="1:11" s="59" customFormat="1" ht="31.5" customHeight="1">
      <c r="A115" s="39">
        <v>111</v>
      </c>
      <c r="B115" s="54" t="s">
        <v>123</v>
      </c>
      <c r="C115" s="44">
        <v>35544</v>
      </c>
      <c r="D115" s="39" t="s">
        <v>9</v>
      </c>
      <c r="E115" s="57" t="s">
        <v>114</v>
      </c>
      <c r="F115" s="57" t="s">
        <v>547</v>
      </c>
      <c r="G115" s="60" t="s">
        <v>121</v>
      </c>
      <c r="H115" s="57"/>
      <c r="I115" s="60" t="s">
        <v>49</v>
      </c>
      <c r="J115" s="40" t="s">
        <v>523</v>
      </c>
      <c r="K115" s="40">
        <v>79196590492</v>
      </c>
    </row>
    <row r="116" spans="1:11" s="59" customFormat="1" ht="31.5" customHeight="1">
      <c r="A116" s="39">
        <v>112</v>
      </c>
      <c r="B116" s="54" t="s">
        <v>128</v>
      </c>
      <c r="C116" s="44">
        <v>36154</v>
      </c>
      <c r="D116" s="39" t="s">
        <v>29</v>
      </c>
      <c r="E116" s="57" t="s">
        <v>114</v>
      </c>
      <c r="F116" s="57" t="s">
        <v>547</v>
      </c>
      <c r="G116" s="60" t="s">
        <v>129</v>
      </c>
      <c r="H116" s="57"/>
      <c r="I116" s="60" t="s">
        <v>126</v>
      </c>
      <c r="J116" s="40" t="s">
        <v>519</v>
      </c>
      <c r="K116" s="40">
        <v>79196590492</v>
      </c>
    </row>
    <row r="117" spans="1:11" s="59" customFormat="1" ht="31.5" customHeight="1">
      <c r="A117" s="39">
        <v>113</v>
      </c>
      <c r="B117" s="54" t="s">
        <v>124</v>
      </c>
      <c r="C117" s="44">
        <v>37009</v>
      </c>
      <c r="D117" s="39" t="s">
        <v>29</v>
      </c>
      <c r="E117" s="57" t="s">
        <v>114</v>
      </c>
      <c r="F117" s="57" t="s">
        <v>289</v>
      </c>
      <c r="G117" s="60" t="s">
        <v>125</v>
      </c>
      <c r="H117" s="57"/>
      <c r="I117" s="60" t="s">
        <v>126</v>
      </c>
      <c r="J117" s="40" t="s">
        <v>526</v>
      </c>
      <c r="K117" s="40">
        <v>79196590492</v>
      </c>
    </row>
    <row r="118" spans="1:11" s="59" customFormat="1" ht="31.5" customHeight="1">
      <c r="A118" s="39">
        <v>114</v>
      </c>
      <c r="B118" s="54" t="s">
        <v>127</v>
      </c>
      <c r="C118" s="44">
        <v>36346</v>
      </c>
      <c r="D118" s="39" t="s">
        <v>29</v>
      </c>
      <c r="E118" s="57" t="s">
        <v>114</v>
      </c>
      <c r="F118" s="57" t="s">
        <v>554</v>
      </c>
      <c r="G118" s="60" t="s">
        <v>394</v>
      </c>
      <c r="H118" s="57"/>
      <c r="I118" s="60" t="s">
        <v>395</v>
      </c>
      <c r="J118" s="40" t="s">
        <v>519</v>
      </c>
      <c r="K118" s="40">
        <v>79196590492</v>
      </c>
    </row>
    <row r="119" spans="1:11" s="59" customFormat="1" ht="31.5" customHeight="1">
      <c r="A119" s="39">
        <v>115</v>
      </c>
      <c r="B119" s="54" t="s">
        <v>290</v>
      </c>
      <c r="C119" s="44">
        <v>35283</v>
      </c>
      <c r="D119" s="39" t="s">
        <v>27</v>
      </c>
      <c r="E119" s="57" t="s">
        <v>114</v>
      </c>
      <c r="F119" s="57" t="s">
        <v>555</v>
      </c>
      <c r="G119" s="60" t="s">
        <v>396</v>
      </c>
      <c r="H119" s="57"/>
      <c r="I119" s="60" t="s">
        <v>273</v>
      </c>
      <c r="J119" s="40" t="s">
        <v>521</v>
      </c>
      <c r="K119" s="40">
        <v>79196590492</v>
      </c>
    </row>
    <row r="120" spans="1:11" s="59" customFormat="1" ht="31.5" customHeight="1">
      <c r="A120" s="39">
        <v>116</v>
      </c>
      <c r="B120" s="54" t="s">
        <v>291</v>
      </c>
      <c r="C120" s="44">
        <v>35166</v>
      </c>
      <c r="D120" s="39" t="s">
        <v>27</v>
      </c>
      <c r="E120" s="57" t="s">
        <v>114</v>
      </c>
      <c r="F120" s="57" t="s">
        <v>554</v>
      </c>
      <c r="G120" s="60" t="s">
        <v>398</v>
      </c>
      <c r="H120" s="57"/>
      <c r="I120" s="60" t="s">
        <v>122</v>
      </c>
      <c r="J120" s="40" t="s">
        <v>518</v>
      </c>
      <c r="K120" s="40">
        <v>79030635271</v>
      </c>
    </row>
    <row r="121" spans="1:11" s="59" customFormat="1" ht="31.5" customHeight="1">
      <c r="A121" s="39">
        <v>117</v>
      </c>
      <c r="B121" s="54" t="s">
        <v>397</v>
      </c>
      <c r="C121" s="44">
        <v>37307</v>
      </c>
      <c r="D121" s="39" t="s">
        <v>29</v>
      </c>
      <c r="E121" s="57" t="s">
        <v>114</v>
      </c>
      <c r="F121" s="57" t="s">
        <v>289</v>
      </c>
      <c r="G121" s="60" t="s">
        <v>156</v>
      </c>
      <c r="H121" s="57"/>
      <c r="I121" s="60" t="s">
        <v>86</v>
      </c>
      <c r="J121" s="40" t="s">
        <v>524</v>
      </c>
      <c r="K121" s="40">
        <v>79674700720</v>
      </c>
    </row>
    <row r="122" spans="1:11" s="59" customFormat="1" ht="31.5" customHeight="1">
      <c r="A122" s="39">
        <v>118</v>
      </c>
      <c r="B122" s="69" t="s">
        <v>297</v>
      </c>
      <c r="C122" s="44">
        <v>36230</v>
      </c>
      <c r="D122" s="39" t="s">
        <v>29</v>
      </c>
      <c r="E122" s="57" t="s">
        <v>299</v>
      </c>
      <c r="F122" s="39" t="s">
        <v>300</v>
      </c>
      <c r="G122" s="60" t="s">
        <v>45</v>
      </c>
      <c r="H122" s="57"/>
      <c r="I122" s="60" t="s">
        <v>301</v>
      </c>
      <c r="J122" s="40" t="s">
        <v>527</v>
      </c>
      <c r="K122" s="40">
        <v>79176711187</v>
      </c>
    </row>
    <row r="123" spans="1:11" s="59" customFormat="1" ht="31.5" customHeight="1">
      <c r="A123" s="39">
        <v>119</v>
      </c>
      <c r="B123" s="69" t="s">
        <v>298</v>
      </c>
      <c r="C123" s="44">
        <v>35100</v>
      </c>
      <c r="D123" s="39" t="s">
        <v>29</v>
      </c>
      <c r="E123" s="57" t="s">
        <v>299</v>
      </c>
      <c r="F123" s="39" t="s">
        <v>300</v>
      </c>
      <c r="G123" s="60" t="s">
        <v>45</v>
      </c>
      <c r="H123" s="57"/>
      <c r="I123" s="60" t="s">
        <v>301</v>
      </c>
      <c r="J123" s="40" t="s">
        <v>528</v>
      </c>
      <c r="K123" s="40">
        <v>79876722620</v>
      </c>
    </row>
    <row r="124" spans="1:11" s="59" customFormat="1" ht="31.5" customHeight="1">
      <c r="A124" s="39">
        <v>120</v>
      </c>
      <c r="B124" s="56" t="s">
        <v>276</v>
      </c>
      <c r="C124" s="61">
        <v>34220</v>
      </c>
      <c r="D124" s="57" t="s">
        <v>27</v>
      </c>
      <c r="E124" s="57" t="s">
        <v>277</v>
      </c>
      <c r="F124" s="57" t="s">
        <v>278</v>
      </c>
      <c r="G124" s="43" t="s">
        <v>12</v>
      </c>
      <c r="H124" s="57"/>
      <c r="I124" s="43" t="s">
        <v>279</v>
      </c>
      <c r="J124" s="40" t="s">
        <v>515</v>
      </c>
      <c r="K124" s="40">
        <v>79603005129</v>
      </c>
    </row>
    <row r="125" spans="1:11" s="59" customFormat="1" ht="31.5" customHeight="1">
      <c r="A125" s="39">
        <v>121</v>
      </c>
      <c r="B125" s="56" t="s">
        <v>275</v>
      </c>
      <c r="C125" s="61">
        <v>33320</v>
      </c>
      <c r="D125" s="57" t="s">
        <v>27</v>
      </c>
      <c r="E125" s="57" t="s">
        <v>277</v>
      </c>
      <c r="F125" s="57" t="s">
        <v>280</v>
      </c>
      <c r="G125" s="43" t="s">
        <v>12</v>
      </c>
      <c r="H125" s="57"/>
      <c r="I125" s="43" t="s">
        <v>279</v>
      </c>
      <c r="J125" s="40" t="s">
        <v>516</v>
      </c>
      <c r="K125" s="40">
        <v>79603005129</v>
      </c>
    </row>
    <row r="126" spans="1:11" s="59" customFormat="1" ht="31.5" customHeight="1">
      <c r="A126" s="39">
        <v>122</v>
      </c>
      <c r="B126" s="46" t="s">
        <v>332</v>
      </c>
      <c r="C126" s="44">
        <v>37848</v>
      </c>
      <c r="D126" s="39" t="s">
        <v>149</v>
      </c>
      <c r="E126" s="39" t="s">
        <v>281</v>
      </c>
      <c r="F126" s="39" t="s">
        <v>333</v>
      </c>
      <c r="G126" s="43"/>
      <c r="H126" s="57"/>
      <c r="I126" s="43"/>
      <c r="J126" s="40" t="s">
        <v>450</v>
      </c>
      <c r="K126" s="40">
        <v>79276686123</v>
      </c>
    </row>
    <row r="127" spans="1:11" s="59" customFormat="1" ht="31.5" customHeight="1">
      <c r="A127" s="39">
        <v>123</v>
      </c>
      <c r="B127" s="46" t="s">
        <v>328</v>
      </c>
      <c r="C127" s="44">
        <v>36983</v>
      </c>
      <c r="D127" s="39" t="s">
        <v>329</v>
      </c>
      <c r="E127" s="39" t="s">
        <v>281</v>
      </c>
      <c r="F127" s="39" t="s">
        <v>330</v>
      </c>
      <c r="G127" s="43" t="s">
        <v>282</v>
      </c>
      <c r="H127" s="57"/>
      <c r="I127" s="43" t="s">
        <v>86</v>
      </c>
      <c r="J127" s="40" t="s">
        <v>449</v>
      </c>
      <c r="K127" s="40">
        <v>79176519146</v>
      </c>
    </row>
    <row r="128" spans="1:11" s="59" customFormat="1" ht="31.5" customHeight="1">
      <c r="A128" s="39">
        <v>124</v>
      </c>
      <c r="B128" s="46" t="s">
        <v>331</v>
      </c>
      <c r="C128" s="44">
        <v>37187</v>
      </c>
      <c r="D128" s="39" t="s">
        <v>19</v>
      </c>
      <c r="E128" s="39" t="s">
        <v>281</v>
      </c>
      <c r="F128" s="39" t="s">
        <v>330</v>
      </c>
      <c r="G128" s="43" t="s">
        <v>282</v>
      </c>
      <c r="H128" s="57"/>
      <c r="I128" s="43" t="s">
        <v>86</v>
      </c>
      <c r="J128" s="40" t="s">
        <v>451</v>
      </c>
      <c r="K128" s="40">
        <v>79176519146</v>
      </c>
    </row>
    <row r="129" spans="1:11" s="59" customFormat="1" ht="31.5" customHeight="1">
      <c r="A129" s="39">
        <v>125</v>
      </c>
      <c r="B129" s="46" t="s">
        <v>190</v>
      </c>
      <c r="C129" s="44">
        <v>31590</v>
      </c>
      <c r="D129" s="39" t="s">
        <v>27</v>
      </c>
      <c r="E129" s="39" t="s">
        <v>269</v>
      </c>
      <c r="F129" s="39" t="s">
        <v>188</v>
      </c>
      <c r="G129" s="43" t="s">
        <v>12</v>
      </c>
      <c r="H129" s="57"/>
      <c r="I129" s="46" t="s">
        <v>135</v>
      </c>
      <c r="J129" s="40" t="s">
        <v>434</v>
      </c>
      <c r="K129" s="40" t="s">
        <v>558</v>
      </c>
    </row>
    <row r="130" spans="1:11" s="59" customFormat="1" ht="31.5" customHeight="1">
      <c r="A130" s="39">
        <v>126</v>
      </c>
      <c r="B130" s="46" t="s">
        <v>186</v>
      </c>
      <c r="C130" s="44">
        <v>36317</v>
      </c>
      <c r="D130" s="39" t="s">
        <v>29</v>
      </c>
      <c r="E130" s="39" t="s">
        <v>269</v>
      </c>
      <c r="F130" s="39" t="s">
        <v>188</v>
      </c>
      <c r="G130" s="43" t="s">
        <v>189</v>
      </c>
      <c r="H130" s="57"/>
      <c r="I130" s="46" t="s">
        <v>135</v>
      </c>
      <c r="J130" s="40" t="s">
        <v>435</v>
      </c>
      <c r="K130" s="40" t="s">
        <v>558</v>
      </c>
    </row>
    <row r="131" spans="1:11" s="72" customFormat="1" ht="31.5" customHeight="1">
      <c r="A131" s="39">
        <v>127</v>
      </c>
      <c r="B131" s="70" t="s">
        <v>175</v>
      </c>
      <c r="C131" s="71">
        <v>37249</v>
      </c>
      <c r="D131" s="41" t="s">
        <v>27</v>
      </c>
      <c r="E131" s="41" t="s">
        <v>172</v>
      </c>
      <c r="F131" s="41" t="s">
        <v>260</v>
      </c>
      <c r="G131" s="54" t="s">
        <v>261</v>
      </c>
      <c r="H131" s="41"/>
      <c r="I131" s="54" t="s">
        <v>86</v>
      </c>
      <c r="J131" s="40" t="s">
        <v>529</v>
      </c>
      <c r="K131" s="40"/>
    </row>
    <row r="132" spans="1:11" s="72" customFormat="1" ht="31.5" customHeight="1">
      <c r="A132" s="39">
        <v>128</v>
      </c>
      <c r="B132" s="70" t="s">
        <v>176</v>
      </c>
      <c r="C132" s="71">
        <v>39452</v>
      </c>
      <c r="D132" s="41" t="s">
        <v>19</v>
      </c>
      <c r="E132" s="41" t="s">
        <v>172</v>
      </c>
      <c r="F132" s="41" t="s">
        <v>263</v>
      </c>
      <c r="G132" s="54" t="s">
        <v>262</v>
      </c>
      <c r="H132" s="41"/>
      <c r="I132" s="54" t="s">
        <v>86</v>
      </c>
      <c r="J132" s="40" t="s">
        <v>529</v>
      </c>
      <c r="K132" s="40"/>
    </row>
    <row r="133" spans="1:11" s="63" customFormat="1" ht="31.5" customHeight="1">
      <c r="A133" s="39">
        <v>129</v>
      </c>
      <c r="B133" s="54" t="s">
        <v>284</v>
      </c>
      <c r="C133" s="71">
        <v>34630</v>
      </c>
      <c r="D133" s="41" t="s">
        <v>27</v>
      </c>
      <c r="E133" s="41" t="s">
        <v>274</v>
      </c>
      <c r="F133" s="41" t="s">
        <v>179</v>
      </c>
      <c r="G133" s="54" t="s">
        <v>403</v>
      </c>
      <c r="H133" s="41"/>
      <c r="I133" s="54" t="s">
        <v>135</v>
      </c>
      <c r="J133" s="40" t="s">
        <v>494</v>
      </c>
      <c r="K133" s="40">
        <v>79276659255</v>
      </c>
    </row>
    <row r="134" spans="1:11" s="63" customFormat="1" ht="31.5" customHeight="1">
      <c r="A134" s="39">
        <v>130</v>
      </c>
      <c r="B134" s="54" t="s">
        <v>285</v>
      </c>
      <c r="C134" s="71">
        <v>35702</v>
      </c>
      <c r="D134" s="41" t="s">
        <v>29</v>
      </c>
      <c r="E134" s="41" t="s">
        <v>274</v>
      </c>
      <c r="F134" s="41" t="s">
        <v>286</v>
      </c>
      <c r="G134" s="54" t="s">
        <v>404</v>
      </c>
      <c r="H134" s="41"/>
      <c r="I134" s="54" t="s">
        <v>135</v>
      </c>
      <c r="J134" s="40" t="s">
        <v>559</v>
      </c>
      <c r="K134" s="40">
        <v>79050274507</v>
      </c>
    </row>
    <row r="135" spans="1:11" s="63" customFormat="1" ht="31.5" customHeight="1">
      <c r="A135" s="39">
        <v>131</v>
      </c>
      <c r="B135" s="54" t="s">
        <v>287</v>
      </c>
      <c r="C135" s="71">
        <v>35128</v>
      </c>
      <c r="D135" s="41" t="s">
        <v>27</v>
      </c>
      <c r="E135" s="41" t="s">
        <v>274</v>
      </c>
      <c r="F135" s="41" t="s">
        <v>411</v>
      </c>
      <c r="G135" s="54" t="s">
        <v>403</v>
      </c>
      <c r="H135" s="41"/>
      <c r="I135" s="54" t="s">
        <v>135</v>
      </c>
      <c r="J135" s="40" t="s">
        <v>489</v>
      </c>
      <c r="K135" s="40">
        <v>79656826333</v>
      </c>
    </row>
    <row r="136" spans="1:11" s="63" customFormat="1" ht="31.5" customHeight="1">
      <c r="A136" s="39">
        <v>132</v>
      </c>
      <c r="B136" s="54" t="s">
        <v>288</v>
      </c>
      <c r="C136" s="71">
        <v>36034</v>
      </c>
      <c r="D136" s="41" t="s">
        <v>29</v>
      </c>
      <c r="E136" s="41" t="s">
        <v>274</v>
      </c>
      <c r="F136" s="41" t="s">
        <v>289</v>
      </c>
      <c r="G136" s="54" t="s">
        <v>403</v>
      </c>
      <c r="H136" s="41"/>
      <c r="I136" s="54" t="s">
        <v>135</v>
      </c>
      <c r="J136" s="40" t="s">
        <v>490</v>
      </c>
      <c r="K136" s="40">
        <v>79656826333</v>
      </c>
    </row>
    <row r="137" spans="1:11" s="63" customFormat="1" ht="31.5" customHeight="1">
      <c r="A137" s="39">
        <v>133</v>
      </c>
      <c r="B137" s="54" t="s">
        <v>405</v>
      </c>
      <c r="C137" s="71">
        <v>36878</v>
      </c>
      <c r="D137" s="41" t="s">
        <v>29</v>
      </c>
      <c r="E137" s="41" t="s">
        <v>274</v>
      </c>
      <c r="F137" s="41" t="s">
        <v>406</v>
      </c>
      <c r="G137" s="54" t="s">
        <v>407</v>
      </c>
      <c r="H137" s="41"/>
      <c r="I137" s="54" t="s">
        <v>135</v>
      </c>
      <c r="J137" s="40" t="s">
        <v>491</v>
      </c>
      <c r="K137" s="40">
        <v>79656826333</v>
      </c>
    </row>
    <row r="138" spans="1:11" s="63" customFormat="1" ht="31.5" customHeight="1">
      <c r="A138" s="39">
        <v>134</v>
      </c>
      <c r="B138" s="54" t="s">
        <v>408</v>
      </c>
      <c r="C138" s="71">
        <v>36740</v>
      </c>
      <c r="D138" s="41" t="s">
        <v>19</v>
      </c>
      <c r="E138" s="41" t="s">
        <v>274</v>
      </c>
      <c r="F138" s="41" t="s">
        <v>322</v>
      </c>
      <c r="G138" s="54" t="s">
        <v>407</v>
      </c>
      <c r="H138" s="41"/>
      <c r="I138" s="54" t="s">
        <v>135</v>
      </c>
      <c r="J138" s="40" t="s">
        <v>492</v>
      </c>
      <c r="K138" s="40">
        <v>79050274507</v>
      </c>
    </row>
    <row r="139" spans="1:11" s="63" customFormat="1" ht="31.5" customHeight="1">
      <c r="A139" s="39">
        <v>135</v>
      </c>
      <c r="B139" s="54" t="s">
        <v>409</v>
      </c>
      <c r="C139" s="71">
        <v>37220</v>
      </c>
      <c r="D139" s="41" t="s">
        <v>19</v>
      </c>
      <c r="E139" s="41" t="s">
        <v>274</v>
      </c>
      <c r="F139" s="41" t="s">
        <v>410</v>
      </c>
      <c r="G139" s="54" t="s">
        <v>407</v>
      </c>
      <c r="H139" s="41"/>
      <c r="I139" s="54" t="s">
        <v>135</v>
      </c>
      <c r="J139" s="40" t="s">
        <v>493</v>
      </c>
      <c r="K139" s="40">
        <v>79656826333</v>
      </c>
    </row>
    <row r="140" spans="1:11" s="59" customFormat="1" ht="31.5" customHeight="1">
      <c r="A140" s="39">
        <v>136</v>
      </c>
      <c r="B140" s="46" t="s">
        <v>416</v>
      </c>
      <c r="C140" s="44">
        <v>35047</v>
      </c>
      <c r="D140" s="39" t="s">
        <v>27</v>
      </c>
      <c r="E140" s="39" t="s">
        <v>417</v>
      </c>
      <c r="F140" s="39" t="s">
        <v>203</v>
      </c>
      <c r="G140" s="46" t="s">
        <v>418</v>
      </c>
      <c r="H140" s="39"/>
      <c r="I140" s="46" t="s">
        <v>135</v>
      </c>
      <c r="J140" s="40" t="s">
        <v>562</v>
      </c>
      <c r="K140" s="40">
        <v>79520293690</v>
      </c>
    </row>
    <row r="141" spans="1:11" s="59" customFormat="1" ht="31.5" customHeight="1">
      <c r="A141" s="39">
        <v>137</v>
      </c>
      <c r="B141" s="46" t="s">
        <v>419</v>
      </c>
      <c r="C141" s="44">
        <v>35063</v>
      </c>
      <c r="D141" s="39" t="s">
        <v>29</v>
      </c>
      <c r="E141" s="39" t="s">
        <v>417</v>
      </c>
      <c r="F141" s="39" t="s">
        <v>420</v>
      </c>
      <c r="G141" s="46" t="s">
        <v>418</v>
      </c>
      <c r="H141" s="39"/>
      <c r="I141" s="46" t="s">
        <v>135</v>
      </c>
      <c r="J141" s="40" t="s">
        <v>563</v>
      </c>
      <c r="K141" s="40">
        <v>79520293690</v>
      </c>
    </row>
    <row r="148" spans="1:11" s="22" customFormat="1" ht="14.85" customHeight="1">
      <c r="A148" s="20">
        <v>120</v>
      </c>
      <c r="B148" s="23" t="s">
        <v>191</v>
      </c>
      <c r="C148" s="21">
        <v>32235</v>
      </c>
      <c r="D148" s="20" t="s">
        <v>23</v>
      </c>
      <c r="E148" s="20" t="s">
        <v>96</v>
      </c>
      <c r="F148" s="20" t="s">
        <v>97</v>
      </c>
      <c r="G148" s="23" t="s">
        <v>12</v>
      </c>
      <c r="H148" s="20"/>
      <c r="I148" s="30" t="s">
        <v>258</v>
      </c>
      <c r="J148" s="33"/>
      <c r="K148" s="34"/>
    </row>
    <row r="149" spans="1:11" s="22" customFormat="1" ht="14.85" customHeight="1">
      <c r="A149" s="20">
        <v>121</v>
      </c>
      <c r="B149" s="29" t="s">
        <v>338</v>
      </c>
      <c r="C149" s="21">
        <v>37280</v>
      </c>
      <c r="D149" s="19" t="s">
        <v>19</v>
      </c>
      <c r="E149" s="20" t="s">
        <v>96</v>
      </c>
      <c r="F149" s="19" t="s">
        <v>339</v>
      </c>
      <c r="G149" s="23" t="s">
        <v>45</v>
      </c>
      <c r="H149" s="20"/>
      <c r="I149" s="23" t="s">
        <v>42</v>
      </c>
      <c r="J149" s="33"/>
      <c r="K149" s="34"/>
    </row>
    <row r="150" spans="1:11" s="22" customFormat="1" ht="14.85" customHeight="1">
      <c r="A150" s="20">
        <v>122</v>
      </c>
      <c r="B150" s="23" t="s">
        <v>99</v>
      </c>
      <c r="C150" s="21">
        <v>35205</v>
      </c>
      <c r="D150" s="19" t="s">
        <v>29</v>
      </c>
      <c r="E150" s="20" t="s">
        <v>96</v>
      </c>
      <c r="F150" s="20" t="s">
        <v>192</v>
      </c>
      <c r="G150" s="23" t="s">
        <v>12</v>
      </c>
      <c r="H150" s="20"/>
      <c r="I150" s="23" t="s">
        <v>100</v>
      </c>
      <c r="J150" s="33"/>
      <c r="K150" s="34"/>
    </row>
    <row r="151" spans="1:11" s="22" customFormat="1" ht="14.25" customHeight="1">
      <c r="A151" s="20">
        <v>123</v>
      </c>
      <c r="B151" s="23" t="s">
        <v>106</v>
      </c>
      <c r="C151" s="21">
        <v>35850</v>
      </c>
      <c r="D151" s="20" t="s">
        <v>29</v>
      </c>
      <c r="E151" s="20" t="s">
        <v>102</v>
      </c>
      <c r="F151" s="20" t="s">
        <v>103</v>
      </c>
      <c r="G151" s="23" t="s">
        <v>12</v>
      </c>
      <c r="H151" s="20"/>
      <c r="I151" s="23" t="s">
        <v>42</v>
      </c>
      <c r="J151" s="33"/>
      <c r="K151" s="34"/>
    </row>
    <row r="152" spans="1:11" s="22" customFormat="1" ht="14.85" customHeight="1">
      <c r="A152" s="20">
        <v>124</v>
      </c>
      <c r="B152" s="23" t="s">
        <v>334</v>
      </c>
      <c r="C152" s="21">
        <v>33258</v>
      </c>
      <c r="D152" s="20" t="s">
        <v>29</v>
      </c>
      <c r="E152" s="20" t="s">
        <v>102</v>
      </c>
      <c r="F152" s="20" t="s">
        <v>103</v>
      </c>
      <c r="G152" s="23" t="s">
        <v>98</v>
      </c>
      <c r="H152" s="20"/>
      <c r="I152" s="23" t="s">
        <v>42</v>
      </c>
      <c r="J152" s="33"/>
      <c r="K152" s="34"/>
    </row>
    <row r="153" spans="1:11" s="22" customFormat="1" ht="14.85" customHeight="1">
      <c r="A153" s="20">
        <v>125</v>
      </c>
      <c r="B153" s="23" t="s">
        <v>335</v>
      </c>
      <c r="C153" s="21">
        <v>26578</v>
      </c>
      <c r="D153" s="20" t="s">
        <v>29</v>
      </c>
      <c r="E153" s="20" t="s">
        <v>102</v>
      </c>
      <c r="F153" s="20" t="s">
        <v>103</v>
      </c>
      <c r="G153" s="23" t="s">
        <v>98</v>
      </c>
      <c r="H153" s="20"/>
      <c r="I153" s="23" t="s">
        <v>42</v>
      </c>
      <c r="J153" s="33"/>
      <c r="K153" s="34"/>
    </row>
    <row r="154" spans="1:11" s="22" customFormat="1" ht="14.85" customHeight="1">
      <c r="A154" s="20">
        <v>126</v>
      </c>
      <c r="B154" s="23" t="s">
        <v>336</v>
      </c>
      <c r="C154" s="21">
        <v>29323</v>
      </c>
      <c r="D154" s="20" t="s">
        <v>29</v>
      </c>
      <c r="E154" s="20" t="s">
        <v>102</v>
      </c>
      <c r="F154" s="20" t="s">
        <v>103</v>
      </c>
      <c r="G154" s="23" t="s">
        <v>98</v>
      </c>
      <c r="H154" s="20"/>
      <c r="I154" s="23" t="s">
        <v>42</v>
      </c>
      <c r="J154" s="33"/>
      <c r="K154" s="34"/>
    </row>
    <row r="155" spans="1:11" s="22" customFormat="1" ht="14.85" customHeight="1">
      <c r="A155" s="20">
        <v>127</v>
      </c>
      <c r="B155" s="23" t="s">
        <v>104</v>
      </c>
      <c r="C155" s="21">
        <v>25256</v>
      </c>
      <c r="D155" s="20" t="s">
        <v>9</v>
      </c>
      <c r="E155" s="20" t="s">
        <v>102</v>
      </c>
      <c r="F155" s="20" t="s">
        <v>103</v>
      </c>
      <c r="G155" s="23" t="s">
        <v>12</v>
      </c>
      <c r="H155" s="20"/>
      <c r="I155" s="23" t="s">
        <v>42</v>
      </c>
      <c r="J155" s="33"/>
      <c r="K155" s="34"/>
    </row>
    <row r="156" spans="1:11" s="22" customFormat="1" ht="14.85" customHeight="1">
      <c r="A156" s="20">
        <v>128</v>
      </c>
      <c r="B156" s="23" t="s">
        <v>101</v>
      </c>
      <c r="C156" s="21">
        <v>27776</v>
      </c>
      <c r="D156" s="20" t="s">
        <v>9</v>
      </c>
      <c r="E156" s="20" t="s">
        <v>102</v>
      </c>
      <c r="F156" s="20" t="s">
        <v>103</v>
      </c>
      <c r="G156" s="23" t="s">
        <v>12</v>
      </c>
      <c r="H156" s="20"/>
      <c r="I156" s="23" t="s">
        <v>255</v>
      </c>
      <c r="J156" s="33"/>
      <c r="K156" s="34"/>
    </row>
    <row r="157" spans="1:11" s="22" customFormat="1" ht="14.85" customHeight="1">
      <c r="A157" s="20">
        <v>129</v>
      </c>
      <c r="B157" s="23" t="s">
        <v>196</v>
      </c>
      <c r="C157" s="21">
        <v>27275</v>
      </c>
      <c r="D157" s="20" t="s">
        <v>27</v>
      </c>
      <c r="E157" s="20" t="s">
        <v>108</v>
      </c>
      <c r="F157" s="20" t="s">
        <v>61</v>
      </c>
      <c r="G157" s="23" t="s">
        <v>98</v>
      </c>
      <c r="H157" s="20"/>
      <c r="I157" s="23" t="s">
        <v>42</v>
      </c>
      <c r="J157" s="33"/>
      <c r="K157" s="34"/>
    </row>
    <row r="158" spans="1:11" s="22" customFormat="1" ht="14.85" customHeight="1">
      <c r="A158" s="20">
        <v>130</v>
      </c>
      <c r="B158" s="23" t="s">
        <v>110</v>
      </c>
      <c r="C158" s="21">
        <v>27399</v>
      </c>
      <c r="D158" s="20" t="s">
        <v>27</v>
      </c>
      <c r="E158" s="20" t="s">
        <v>111</v>
      </c>
      <c r="F158" s="20" t="s">
        <v>112</v>
      </c>
      <c r="G158" s="23" t="s">
        <v>12</v>
      </c>
      <c r="H158" s="20"/>
      <c r="I158" s="23" t="s">
        <v>42</v>
      </c>
      <c r="J158" s="33"/>
      <c r="K158" s="34"/>
    </row>
    <row r="159" spans="1:11" s="22" customFormat="1" ht="14.85" customHeight="1">
      <c r="A159" s="20">
        <v>131</v>
      </c>
      <c r="B159" s="23" t="s">
        <v>107</v>
      </c>
      <c r="C159" s="21">
        <v>35801</v>
      </c>
      <c r="D159" s="19" t="s">
        <v>27</v>
      </c>
      <c r="E159" s="20" t="s">
        <v>108</v>
      </c>
      <c r="F159" s="20" t="s">
        <v>109</v>
      </c>
      <c r="G159" s="23" t="s">
        <v>98</v>
      </c>
      <c r="H159" s="20"/>
      <c r="I159" s="23" t="s">
        <v>42</v>
      </c>
      <c r="J159" s="33"/>
      <c r="K159" s="34"/>
    </row>
    <row r="160" spans="1:11" s="22" customFormat="1" ht="14.85" customHeight="1">
      <c r="A160" s="20">
        <v>132</v>
      </c>
      <c r="B160" s="23" t="s">
        <v>194</v>
      </c>
      <c r="C160" s="21">
        <v>36655</v>
      </c>
      <c r="D160" s="20" t="s">
        <v>29</v>
      </c>
      <c r="E160" s="20" t="s">
        <v>108</v>
      </c>
      <c r="F160" s="20" t="s">
        <v>195</v>
      </c>
      <c r="G160" s="23" t="s">
        <v>45</v>
      </c>
      <c r="H160" s="20"/>
      <c r="I160" s="23" t="s">
        <v>42</v>
      </c>
      <c r="J160" s="33"/>
      <c r="K160" s="34"/>
    </row>
    <row r="161" spans="1:11" s="22" customFormat="1" ht="14.85" customHeight="1">
      <c r="A161" s="20">
        <v>133</v>
      </c>
      <c r="B161" s="23" t="s">
        <v>337</v>
      </c>
      <c r="C161" s="21">
        <v>38183</v>
      </c>
      <c r="D161" s="20" t="s">
        <v>329</v>
      </c>
      <c r="E161" s="20" t="s">
        <v>102</v>
      </c>
      <c r="F161" s="20" t="s">
        <v>103</v>
      </c>
      <c r="G161" s="30" t="s">
        <v>45</v>
      </c>
      <c r="H161" s="25"/>
      <c r="I161" s="23" t="s">
        <v>100</v>
      </c>
      <c r="J161" s="33"/>
      <c r="K161" s="34"/>
    </row>
    <row r="162" spans="1:11" s="22" customFormat="1" ht="14.85" customHeight="1">
      <c r="A162" s="20">
        <v>134</v>
      </c>
      <c r="B162" s="23" t="s">
        <v>197</v>
      </c>
      <c r="C162" s="21">
        <v>37061</v>
      </c>
      <c r="D162" s="19" t="s">
        <v>29</v>
      </c>
      <c r="E162" s="20" t="s">
        <v>102</v>
      </c>
      <c r="F162" s="20" t="s">
        <v>103</v>
      </c>
      <c r="G162" s="30" t="s">
        <v>45</v>
      </c>
      <c r="H162" s="25"/>
      <c r="I162" s="23" t="s">
        <v>100</v>
      </c>
      <c r="J162" s="33"/>
      <c r="K162" s="34"/>
    </row>
    <row r="163" spans="1:11" s="22" customFormat="1" ht="14.85" customHeight="1">
      <c r="A163" s="20">
        <v>135</v>
      </c>
      <c r="B163" s="23" t="s">
        <v>198</v>
      </c>
      <c r="C163" s="21">
        <v>35235</v>
      </c>
      <c r="D163" s="20" t="s">
        <v>29</v>
      </c>
      <c r="E163" s="20" t="s">
        <v>199</v>
      </c>
      <c r="F163" s="19" t="s">
        <v>340</v>
      </c>
      <c r="G163" s="23" t="s">
        <v>45</v>
      </c>
      <c r="H163" s="20"/>
      <c r="I163" s="23" t="s">
        <v>100</v>
      </c>
      <c r="J163" s="33"/>
      <c r="K163" s="34"/>
    </row>
    <row r="164" spans="1:11" ht="14.85" customHeight="1">
      <c r="A164" s="27"/>
      <c r="B164" s="28"/>
      <c r="C164" s="27"/>
      <c r="D164" s="27"/>
      <c r="E164" s="27"/>
      <c r="F164" s="27"/>
      <c r="G164" s="28"/>
      <c r="H164" s="27"/>
      <c r="I164" s="28"/>
      <c r="J164" s="37"/>
      <c r="K164" s="35"/>
    </row>
    <row r="165" spans="1:11" s="22" customFormat="1" ht="14.85" customHeight="1">
      <c r="A165" s="20">
        <v>136</v>
      </c>
      <c r="B165" s="23" t="s">
        <v>169</v>
      </c>
      <c r="C165" s="21">
        <v>34960</v>
      </c>
      <c r="D165" s="20" t="s">
        <v>19</v>
      </c>
      <c r="E165" s="20" t="s">
        <v>170</v>
      </c>
      <c r="F165" s="20" t="s">
        <v>81</v>
      </c>
      <c r="G165" s="23" t="s">
        <v>12</v>
      </c>
      <c r="H165" s="20"/>
      <c r="I165" s="23" t="s">
        <v>42</v>
      </c>
      <c r="J165" s="33"/>
      <c r="K165" s="34"/>
    </row>
    <row r="166" spans="1:11" s="22" customFormat="1" ht="14.85" customHeight="1">
      <c r="A166" s="20">
        <v>137</v>
      </c>
      <c r="B166" s="23" t="s">
        <v>348</v>
      </c>
      <c r="C166" s="21">
        <v>31591</v>
      </c>
      <c r="D166" s="20" t="s">
        <v>29</v>
      </c>
      <c r="E166" s="20" t="s">
        <v>344</v>
      </c>
      <c r="F166" s="20" t="s">
        <v>349</v>
      </c>
      <c r="G166" s="23" t="s">
        <v>98</v>
      </c>
      <c r="H166" s="20"/>
      <c r="I166" s="23" t="s">
        <v>42</v>
      </c>
      <c r="J166" s="33"/>
      <c r="K166" s="34"/>
    </row>
    <row r="167" spans="1:11" s="22" customFormat="1" ht="14.85" customHeight="1">
      <c r="A167" s="20">
        <v>138</v>
      </c>
      <c r="B167" s="23" t="s">
        <v>346</v>
      </c>
      <c r="C167" s="21">
        <v>32349</v>
      </c>
      <c r="D167" s="20" t="s">
        <v>29</v>
      </c>
      <c r="E167" s="20" t="s">
        <v>344</v>
      </c>
      <c r="F167" s="20" t="s">
        <v>347</v>
      </c>
      <c r="G167" s="23" t="s">
        <v>12</v>
      </c>
      <c r="H167" s="20"/>
      <c r="I167" s="23" t="s">
        <v>42</v>
      </c>
      <c r="J167" s="33"/>
      <c r="K167" s="34"/>
    </row>
    <row r="168" spans="1:11" s="22" customFormat="1" ht="14.85" customHeight="1">
      <c r="A168" s="20">
        <v>139</v>
      </c>
      <c r="B168" s="29" t="s">
        <v>350</v>
      </c>
      <c r="C168" s="21">
        <v>37721</v>
      </c>
      <c r="D168" s="19" t="s">
        <v>329</v>
      </c>
      <c r="E168" s="19" t="s">
        <v>351</v>
      </c>
      <c r="F168" s="20"/>
      <c r="G168" s="29" t="s">
        <v>352</v>
      </c>
      <c r="H168" s="19"/>
      <c r="I168" s="23" t="s">
        <v>42</v>
      </c>
      <c r="J168" s="33"/>
      <c r="K168" s="34"/>
    </row>
    <row r="169" spans="1:11" s="22" customFormat="1" ht="14.85" customHeight="1">
      <c r="A169" s="20">
        <v>140</v>
      </c>
      <c r="B169" s="23" t="s">
        <v>343</v>
      </c>
      <c r="C169" s="21">
        <v>33333</v>
      </c>
      <c r="D169" s="20" t="s">
        <v>29</v>
      </c>
      <c r="E169" s="20" t="s">
        <v>344</v>
      </c>
      <c r="F169" s="20" t="s">
        <v>345</v>
      </c>
      <c r="G169" s="23" t="s">
        <v>12</v>
      </c>
      <c r="H169" s="20"/>
      <c r="I169" s="23" t="s">
        <v>42</v>
      </c>
      <c r="J169" s="33"/>
      <c r="K169" s="34"/>
    </row>
    <row r="170" spans="1:11" s="22" customFormat="1" ht="14.85" customHeight="1">
      <c r="A170" s="20">
        <v>141</v>
      </c>
      <c r="B170" s="23" t="s">
        <v>341</v>
      </c>
      <c r="C170" s="21">
        <v>33662</v>
      </c>
      <c r="D170" s="20" t="s">
        <v>29</v>
      </c>
      <c r="E170" s="20" t="s">
        <v>342</v>
      </c>
      <c r="F170" s="20"/>
      <c r="G170" s="23" t="s">
        <v>12</v>
      </c>
      <c r="H170" s="20"/>
      <c r="I170" s="23" t="s">
        <v>42</v>
      </c>
      <c r="J170" s="33"/>
      <c r="K170" s="34"/>
    </row>
    <row r="171" spans="1:11" ht="14.85" customHeight="1">
      <c r="A171" s="27"/>
      <c r="B171" s="28"/>
      <c r="C171" s="27"/>
      <c r="D171" s="27"/>
      <c r="E171" s="27"/>
      <c r="F171" s="27"/>
      <c r="G171" s="28"/>
      <c r="H171" s="27"/>
      <c r="I171" s="28"/>
      <c r="J171" s="37"/>
      <c r="K171" s="35"/>
    </row>
    <row r="172" spans="1:11" s="22" customFormat="1" ht="14.85" customHeight="1">
      <c r="A172" s="20">
        <v>142</v>
      </c>
      <c r="B172" s="23" t="s">
        <v>137</v>
      </c>
      <c r="C172" s="21">
        <v>33992</v>
      </c>
      <c r="D172" s="20" t="s">
        <v>29</v>
      </c>
      <c r="E172" s="20" t="s">
        <v>136</v>
      </c>
      <c r="F172" s="20" t="s">
        <v>392</v>
      </c>
      <c r="G172" s="23" t="s">
        <v>12</v>
      </c>
      <c r="H172" s="20"/>
      <c r="I172" s="23" t="s">
        <v>135</v>
      </c>
      <c r="J172" s="33"/>
      <c r="K172" s="34"/>
    </row>
    <row r="173" spans="1:11" s="22" customFormat="1" ht="14.85" customHeight="1">
      <c r="A173" s="20">
        <v>143</v>
      </c>
      <c r="B173" s="23" t="s">
        <v>140</v>
      </c>
      <c r="C173" s="21">
        <v>30411</v>
      </c>
      <c r="D173" s="20" t="s">
        <v>27</v>
      </c>
      <c r="E173" s="20" t="s">
        <v>139</v>
      </c>
      <c r="F173" s="20" t="s">
        <v>201</v>
      </c>
      <c r="G173" s="23" t="s">
        <v>12</v>
      </c>
      <c r="H173" s="20"/>
      <c r="I173" s="23" t="s">
        <v>135</v>
      </c>
      <c r="J173" s="33"/>
      <c r="K173" s="34"/>
    </row>
    <row r="174" spans="1:11" s="22" customFormat="1" ht="14.85" customHeight="1">
      <c r="A174" s="20">
        <v>144</v>
      </c>
      <c r="B174" s="29" t="s">
        <v>387</v>
      </c>
      <c r="C174" s="21">
        <v>31978</v>
      </c>
      <c r="D174" s="19" t="s">
        <v>19</v>
      </c>
      <c r="E174" s="20" t="s">
        <v>139</v>
      </c>
      <c r="F174" s="19" t="s">
        <v>388</v>
      </c>
      <c r="G174" s="23" t="s">
        <v>12</v>
      </c>
      <c r="H174" s="20"/>
      <c r="I174" s="23" t="s">
        <v>135</v>
      </c>
      <c r="J174" s="33"/>
      <c r="K174" s="34"/>
    </row>
    <row r="175" spans="1:11" s="22" customFormat="1" ht="14.85" customHeight="1">
      <c r="A175" s="20">
        <v>145</v>
      </c>
      <c r="B175" s="23" t="s">
        <v>386</v>
      </c>
      <c r="C175" s="21">
        <v>30802</v>
      </c>
      <c r="D175" s="20" t="s">
        <v>19</v>
      </c>
      <c r="E175" s="20" t="s">
        <v>139</v>
      </c>
      <c r="F175" s="20" t="s">
        <v>200</v>
      </c>
      <c r="G175" s="23" t="s">
        <v>12</v>
      </c>
      <c r="H175" s="20"/>
      <c r="I175" s="23" t="s">
        <v>301</v>
      </c>
      <c r="J175" s="33"/>
      <c r="K175" s="34"/>
    </row>
    <row r="176" spans="1:11" s="22" customFormat="1" ht="14.85" customHeight="1">
      <c r="A176" s="20">
        <v>146</v>
      </c>
      <c r="B176" s="23" t="s">
        <v>202</v>
      </c>
      <c r="C176" s="21">
        <v>32086</v>
      </c>
      <c r="D176" s="20" t="s">
        <v>19</v>
      </c>
      <c r="E176" s="20" t="s">
        <v>139</v>
      </c>
      <c r="F176" s="20" t="s">
        <v>203</v>
      </c>
      <c r="G176" s="23" t="s">
        <v>12</v>
      </c>
      <c r="H176" s="20"/>
      <c r="I176" s="23" t="s">
        <v>135</v>
      </c>
      <c r="J176" s="33"/>
      <c r="K176" s="34"/>
    </row>
    <row r="177" spans="1:11" s="22" customFormat="1" ht="14.85" customHeight="1">
      <c r="A177" s="20">
        <v>147</v>
      </c>
      <c r="B177" s="23" t="s">
        <v>138</v>
      </c>
      <c r="C177" s="21">
        <v>31393</v>
      </c>
      <c r="D177" s="20" t="s">
        <v>29</v>
      </c>
      <c r="E177" s="20" t="s">
        <v>139</v>
      </c>
      <c r="F177" s="19" t="s">
        <v>340</v>
      </c>
      <c r="G177" s="23" t="s">
        <v>17</v>
      </c>
      <c r="H177" s="20"/>
      <c r="I177" s="23" t="s">
        <v>135</v>
      </c>
      <c r="J177" s="33"/>
      <c r="K177" s="34"/>
    </row>
    <row r="178" spans="1:11" s="22" customFormat="1" ht="14.85" customHeight="1">
      <c r="A178" s="20">
        <v>148</v>
      </c>
      <c r="B178" s="23" t="s">
        <v>389</v>
      </c>
      <c r="C178" s="21">
        <v>33691</v>
      </c>
      <c r="D178" s="20" t="s">
        <v>23</v>
      </c>
      <c r="E178" s="20" t="s">
        <v>132</v>
      </c>
      <c r="F178" s="20" t="s">
        <v>259</v>
      </c>
      <c r="G178" s="30" t="s">
        <v>98</v>
      </c>
      <c r="H178" s="25"/>
      <c r="I178" s="23" t="s">
        <v>134</v>
      </c>
      <c r="J178" s="33"/>
      <c r="K178" s="34"/>
    </row>
    <row r="179" spans="1:11" s="22" customFormat="1" ht="14.85" customHeight="1">
      <c r="A179" s="20">
        <v>149</v>
      </c>
      <c r="B179" s="23" t="s">
        <v>256</v>
      </c>
      <c r="C179" s="21">
        <v>33537</v>
      </c>
      <c r="D179" s="20" t="s">
        <v>29</v>
      </c>
      <c r="E179" s="20" t="s">
        <v>204</v>
      </c>
      <c r="F179" s="20" t="s">
        <v>257</v>
      </c>
      <c r="G179" s="30" t="s">
        <v>98</v>
      </c>
      <c r="H179" s="25"/>
      <c r="I179" s="23" t="s">
        <v>135</v>
      </c>
      <c r="J179" s="33"/>
      <c r="K179" s="34"/>
    </row>
    <row r="180" spans="1:11" s="22" customFormat="1" ht="14.85" customHeight="1">
      <c r="A180" s="20">
        <v>150</v>
      </c>
      <c r="B180" s="23" t="s">
        <v>390</v>
      </c>
      <c r="C180" s="21">
        <v>34184</v>
      </c>
      <c r="D180" s="20" t="s">
        <v>29</v>
      </c>
      <c r="E180" s="20" t="s">
        <v>136</v>
      </c>
      <c r="F180" s="20" t="s">
        <v>391</v>
      </c>
      <c r="G180" s="23" t="s">
        <v>12</v>
      </c>
      <c r="H180" s="20"/>
      <c r="I180" s="23" t="s">
        <v>135</v>
      </c>
      <c r="J180" s="33"/>
      <c r="K180" s="34"/>
    </row>
    <row r="181" spans="1:11" s="22" customFormat="1" ht="14.85" customHeight="1">
      <c r="A181" s="20">
        <v>151</v>
      </c>
      <c r="B181" s="23" t="s">
        <v>205</v>
      </c>
      <c r="C181" s="21">
        <v>36139</v>
      </c>
      <c r="D181" s="20" t="s">
        <v>19</v>
      </c>
      <c r="E181" s="20" t="s">
        <v>136</v>
      </c>
      <c r="F181" s="20" t="s">
        <v>171</v>
      </c>
      <c r="G181" s="23" t="s">
        <v>45</v>
      </c>
      <c r="H181" s="20"/>
      <c r="I181" s="23" t="s">
        <v>135</v>
      </c>
      <c r="J181" s="33"/>
      <c r="K181" s="34"/>
    </row>
    <row r="182" spans="1:11" s="22" customFormat="1" ht="14.85" customHeight="1">
      <c r="A182" s="20">
        <v>152</v>
      </c>
      <c r="B182" s="23" t="s">
        <v>206</v>
      </c>
      <c r="C182" s="21">
        <v>36148</v>
      </c>
      <c r="D182" s="20" t="s">
        <v>19</v>
      </c>
      <c r="E182" s="20" t="s">
        <v>136</v>
      </c>
      <c r="F182" s="20" t="s">
        <v>78</v>
      </c>
      <c r="G182" s="23" t="s">
        <v>45</v>
      </c>
      <c r="H182" s="20"/>
      <c r="I182" s="23" t="s">
        <v>135</v>
      </c>
      <c r="J182" s="33"/>
      <c r="K182" s="34"/>
    </row>
    <row r="183" spans="1:11" s="22" customFormat="1" ht="14.85" customHeight="1">
      <c r="A183" s="20">
        <v>153</v>
      </c>
      <c r="B183" s="23" t="s">
        <v>143</v>
      </c>
      <c r="C183" s="21">
        <v>37355</v>
      </c>
      <c r="D183" s="20" t="s">
        <v>29</v>
      </c>
      <c r="E183" s="20" t="s">
        <v>141</v>
      </c>
      <c r="F183" s="31" t="s">
        <v>142</v>
      </c>
      <c r="G183" s="23" t="s">
        <v>20</v>
      </c>
      <c r="H183" s="20"/>
      <c r="I183" s="23" t="s">
        <v>135</v>
      </c>
      <c r="J183" s="33"/>
      <c r="K183" s="34"/>
    </row>
    <row r="184" spans="1:11" s="22" customFormat="1" ht="14.85" customHeight="1">
      <c r="A184" s="20">
        <v>154</v>
      </c>
      <c r="B184" s="23" t="s">
        <v>144</v>
      </c>
      <c r="C184" s="21">
        <v>36007</v>
      </c>
      <c r="D184" s="20" t="s">
        <v>19</v>
      </c>
      <c r="E184" s="20" t="s">
        <v>141</v>
      </c>
      <c r="F184" s="31" t="s">
        <v>142</v>
      </c>
      <c r="G184" s="23" t="s">
        <v>20</v>
      </c>
      <c r="H184" s="20"/>
      <c r="I184" s="23" t="s">
        <v>135</v>
      </c>
      <c r="J184" s="33"/>
      <c r="K184" s="34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6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B66" sqref="B66"/>
    </sheetView>
  </sheetViews>
  <sheetFormatPr defaultRowHeight="12.75"/>
  <cols>
    <col min="2" max="2" width="24.5703125" customWidth="1"/>
    <col min="8" max="8" width="11.42578125" customWidth="1"/>
  </cols>
  <sheetData>
    <row r="1" spans="1:8">
      <c r="A1" s="233" t="s">
        <v>207</v>
      </c>
      <c r="B1" s="233"/>
      <c r="C1" s="233"/>
      <c r="D1" s="233"/>
      <c r="E1" s="233"/>
      <c r="F1" s="233"/>
      <c r="G1" s="233"/>
      <c r="H1" s="233"/>
    </row>
    <row r="2" spans="1:8" ht="38.25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>
      <c r="A4" s="5"/>
      <c r="B4" s="7" t="s">
        <v>213</v>
      </c>
      <c r="C4" s="8"/>
      <c r="D4" s="8"/>
      <c r="E4" s="8"/>
      <c r="F4" s="8"/>
      <c r="G4" s="8"/>
      <c r="H4" s="8"/>
    </row>
    <row r="5" spans="1:8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>
      <c r="A10" s="5"/>
      <c r="B10" s="7" t="s">
        <v>219</v>
      </c>
      <c r="C10" s="8"/>
      <c r="D10" s="8"/>
      <c r="E10" s="8"/>
      <c r="F10" s="8"/>
      <c r="G10" s="8"/>
      <c r="H10" s="8"/>
    </row>
    <row r="11" spans="1:8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>
      <c r="A15" s="5"/>
      <c r="B15" s="7" t="s">
        <v>222</v>
      </c>
      <c r="C15" s="8"/>
      <c r="D15" s="8"/>
      <c r="E15" s="8"/>
      <c r="F15" s="8"/>
      <c r="G15" s="8"/>
      <c r="H15" s="8"/>
    </row>
    <row r="16" spans="1:8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>
      <c r="A20" s="5"/>
      <c r="B20" s="9"/>
      <c r="C20" s="10"/>
      <c r="D20" s="10"/>
      <c r="E20" s="10"/>
      <c r="F20" s="10"/>
      <c r="G20" s="10"/>
      <c r="H20" s="5"/>
    </row>
    <row r="21" spans="1:8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>
      <c r="A59" s="5"/>
      <c r="B59" s="6"/>
      <c r="C59" s="5"/>
      <c r="D59" s="5"/>
      <c r="E59" s="5"/>
      <c r="F59" s="5"/>
      <c r="G59" s="5"/>
      <c r="H59" s="5"/>
    </row>
    <row r="60" spans="1:8">
      <c r="A60" s="5"/>
      <c r="B60" s="15" t="s">
        <v>254</v>
      </c>
      <c r="C60" s="24">
        <f>SUM(C21:C59)</f>
        <v>29</v>
      </c>
      <c r="D60" s="24">
        <f>SUM(D21:D59)</f>
        <v>1</v>
      </c>
      <c r="E60" s="24">
        <f>SUM(E21:E59)</f>
        <v>42</v>
      </c>
      <c r="F60" s="24">
        <f>SUM(F21:F59)</f>
        <v>18</v>
      </c>
      <c r="G60" s="24">
        <f>SUM(G21:G59)</f>
        <v>29</v>
      </c>
      <c r="H60" s="24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2022год</vt:lpstr>
      <vt:lpstr>2021год</vt:lpstr>
      <vt:lpstr>2020год</vt:lpstr>
      <vt:lpstr>Лист1 (2)</vt:lpstr>
      <vt:lpstr>Лист3</vt:lpstr>
      <vt:lpstr>'2021год'!Excel_BuiltIn_Print_Area</vt:lpstr>
      <vt:lpstr>'2022год'!Excel_BuiltIn_Print_Area</vt:lpstr>
      <vt:lpstr>'Лист1 (2)'!Excel_BuiltIn_Print_Area</vt:lpstr>
      <vt:lpstr>Excel_BuiltIn_Print_Area</vt:lpstr>
      <vt:lpstr>'2020год'!Область_печати</vt:lpstr>
      <vt:lpstr>'2021год'!Область_печати</vt:lpstr>
      <vt:lpstr>'2022год'!Область_печати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User</cp:lastModifiedBy>
  <cp:revision/>
  <cp:lastPrinted>2022-07-14T11:15:28Z</cp:lastPrinted>
  <dcterms:created xsi:type="dcterms:W3CDTF">2014-03-07T04:32:37Z</dcterms:created>
  <dcterms:modified xsi:type="dcterms:W3CDTF">2022-09-03T03:52:00Z</dcterms:modified>
</cp:coreProperties>
</file>